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崔立操大麦重测序\HvMAPK_manuscript_data_Final\"/>
    </mc:Choice>
  </mc:AlternateContent>
  <bookViews>
    <workbookView xWindow="0" yWindow="0" windowWidth="21600" windowHeight="9465" firstSheet="4" activeTab="11"/>
  </bookViews>
  <sheets>
    <sheet name="Table S1" sheetId="1" r:id="rId1"/>
    <sheet name="Table S2" sheetId="2" r:id="rId2"/>
    <sheet name="Table S3" sheetId="4" r:id="rId3"/>
    <sheet name="Table S4" sheetId="5" r:id="rId4"/>
    <sheet name="Table S5" sheetId="7" r:id="rId5"/>
    <sheet name="Table S6" sheetId="8" r:id="rId6"/>
    <sheet name="Table S7" sheetId="9" r:id="rId7"/>
    <sheet name="Table S8" sheetId="10" r:id="rId8"/>
    <sheet name="Table S9" sheetId="11" r:id="rId9"/>
    <sheet name="Table S10" sheetId="12" r:id="rId10"/>
    <sheet name="Table S11" sheetId="13" r:id="rId11"/>
    <sheet name="Table S12" sheetId="14" r:id="rId1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4" i="11" l="1"/>
  <c r="P5" i="11"/>
  <c r="P6" i="11"/>
  <c r="P7" i="11"/>
  <c r="P8" i="11"/>
  <c r="P9" i="11"/>
  <c r="P10" i="11"/>
  <c r="P11" i="11"/>
  <c r="P12" i="11"/>
  <c r="J13" i="11"/>
  <c r="K13" i="11"/>
  <c r="L13" i="11"/>
  <c r="M13" i="11"/>
  <c r="N13" i="11"/>
  <c r="O13" i="11"/>
  <c r="P13" i="11" s="1"/>
  <c r="P101" i="7"/>
  <c r="P108" i="5"/>
  <c r="O9" i="10" l="1"/>
  <c r="P9" i="10" s="1"/>
  <c r="N9" i="10"/>
  <c r="M9" i="10"/>
  <c r="L9" i="10"/>
  <c r="K9" i="10"/>
  <c r="J9" i="10"/>
  <c r="P8" i="10"/>
  <c r="P7" i="10"/>
  <c r="P6" i="10"/>
  <c r="P5" i="10"/>
  <c r="P4" i="10"/>
  <c r="O106" i="9"/>
  <c r="P106" i="9" s="1"/>
  <c r="N106" i="9"/>
  <c r="M106" i="9"/>
  <c r="L106" i="9"/>
  <c r="K106" i="9"/>
  <c r="J106" i="9"/>
  <c r="I106" i="9"/>
  <c r="P105" i="9"/>
  <c r="P104" i="9"/>
  <c r="P103" i="9"/>
  <c r="P102" i="9"/>
  <c r="P101" i="9"/>
  <c r="P100" i="9"/>
  <c r="P99" i="9"/>
  <c r="P98" i="9"/>
  <c r="P97" i="9"/>
  <c r="P96" i="9"/>
  <c r="P95" i="9"/>
  <c r="P94" i="9"/>
  <c r="P93" i="9"/>
  <c r="P92" i="9"/>
  <c r="P91" i="9"/>
  <c r="P90" i="9"/>
  <c r="P89" i="9"/>
  <c r="P88" i="9"/>
  <c r="P87" i="9"/>
  <c r="P86" i="9"/>
  <c r="P85" i="9"/>
  <c r="P84" i="9"/>
  <c r="P83" i="9"/>
  <c r="P82" i="9"/>
  <c r="P81" i="9"/>
  <c r="P80" i="9"/>
  <c r="P79" i="9"/>
  <c r="P78" i="9"/>
  <c r="P77" i="9"/>
  <c r="P76" i="9"/>
  <c r="P75" i="9"/>
  <c r="P74" i="9"/>
  <c r="P73" i="9"/>
  <c r="P72" i="9"/>
  <c r="P71" i="9"/>
  <c r="P70" i="9"/>
  <c r="P69" i="9"/>
  <c r="P68" i="9"/>
  <c r="P67" i="9"/>
  <c r="P66" i="9"/>
  <c r="P65" i="9"/>
  <c r="P64" i="9"/>
  <c r="P63" i="9"/>
  <c r="P62" i="9"/>
  <c r="P61" i="9"/>
  <c r="P60" i="9"/>
  <c r="P59" i="9"/>
  <c r="P58" i="9"/>
  <c r="P57" i="9"/>
  <c r="P56" i="9"/>
  <c r="P55" i="9"/>
  <c r="P54" i="9"/>
  <c r="P53" i="9"/>
  <c r="P52" i="9"/>
  <c r="P51" i="9"/>
  <c r="P50" i="9"/>
  <c r="P49" i="9"/>
  <c r="P48" i="9"/>
  <c r="P47" i="9"/>
  <c r="P46" i="9"/>
  <c r="P45" i="9"/>
  <c r="P44" i="9"/>
  <c r="P43" i="9"/>
  <c r="P42" i="9"/>
  <c r="P41" i="9"/>
  <c r="P40" i="9"/>
  <c r="P39" i="9"/>
  <c r="P38" i="9"/>
  <c r="P37" i="9"/>
  <c r="P36" i="9"/>
  <c r="P35" i="9"/>
  <c r="P34" i="9"/>
  <c r="P33" i="9"/>
  <c r="P32" i="9"/>
  <c r="P31" i="9"/>
  <c r="P30" i="9"/>
  <c r="P29" i="9"/>
  <c r="P28" i="9"/>
  <c r="P27" i="9"/>
  <c r="P26" i="9"/>
  <c r="P25" i="9"/>
  <c r="P24" i="9"/>
  <c r="P23" i="9"/>
  <c r="P22" i="9"/>
  <c r="P21" i="9"/>
  <c r="P20" i="9"/>
  <c r="P19" i="9"/>
  <c r="P18" i="9"/>
  <c r="P17" i="9"/>
  <c r="P16" i="9"/>
  <c r="P15" i="9"/>
  <c r="P14" i="9"/>
  <c r="P13" i="9"/>
  <c r="P12" i="9"/>
  <c r="P11" i="9"/>
  <c r="P10" i="9"/>
  <c r="P9" i="9"/>
  <c r="P8" i="9"/>
  <c r="P7" i="9"/>
  <c r="P6" i="9"/>
  <c r="P5" i="9"/>
  <c r="P4" i="9"/>
  <c r="O98" i="8"/>
  <c r="P98" i="8" s="1"/>
  <c r="N98" i="8"/>
  <c r="M98" i="8"/>
  <c r="L98" i="8"/>
  <c r="K98" i="8"/>
  <c r="J98" i="8"/>
  <c r="I98" i="8"/>
  <c r="P97" i="8"/>
  <c r="P96" i="8"/>
  <c r="P95" i="8"/>
  <c r="P94" i="8"/>
  <c r="P93" i="8"/>
  <c r="P92" i="8"/>
  <c r="P91" i="8"/>
  <c r="P90" i="8"/>
  <c r="P89" i="8"/>
  <c r="P88" i="8"/>
  <c r="P87" i="8"/>
  <c r="P86" i="8"/>
  <c r="P85" i="8"/>
  <c r="P84" i="8"/>
  <c r="P83" i="8"/>
  <c r="P82" i="8"/>
  <c r="P81" i="8"/>
  <c r="P80" i="8"/>
  <c r="P79" i="8"/>
  <c r="P78" i="8"/>
  <c r="P77" i="8"/>
  <c r="P76" i="8"/>
  <c r="P75" i="8"/>
  <c r="P74" i="8"/>
  <c r="P73" i="8"/>
  <c r="P72" i="8"/>
  <c r="P71" i="8"/>
  <c r="P70" i="8"/>
  <c r="P69" i="8"/>
  <c r="P68" i="8"/>
  <c r="P67" i="8"/>
  <c r="P66" i="8"/>
  <c r="P65" i="8"/>
  <c r="P64" i="8"/>
  <c r="P63" i="8"/>
  <c r="P62" i="8"/>
  <c r="P61" i="8"/>
  <c r="P60" i="8"/>
  <c r="P59" i="8"/>
  <c r="P58" i="8"/>
  <c r="P57" i="8"/>
  <c r="P56" i="8"/>
  <c r="P55" i="8"/>
  <c r="P54" i="8"/>
  <c r="P53" i="8"/>
  <c r="P52" i="8"/>
  <c r="P51" i="8"/>
  <c r="P50" i="8"/>
  <c r="P49" i="8"/>
  <c r="P48" i="8"/>
  <c r="P47" i="8"/>
  <c r="P46" i="8"/>
  <c r="P45" i="8"/>
  <c r="P44" i="8"/>
  <c r="P43" i="8"/>
  <c r="P42" i="8"/>
  <c r="P41" i="8"/>
  <c r="P40" i="8"/>
  <c r="P39" i="8"/>
  <c r="P38" i="8"/>
  <c r="P37" i="8"/>
  <c r="P36" i="8"/>
  <c r="P35" i="8"/>
  <c r="P34" i="8"/>
  <c r="P33" i="8"/>
  <c r="P32" i="8"/>
  <c r="P31" i="8"/>
  <c r="P30" i="8"/>
  <c r="P29" i="8"/>
  <c r="P28" i="8"/>
  <c r="P27" i="8"/>
  <c r="P26" i="8"/>
  <c r="P25" i="8"/>
  <c r="P24" i="8"/>
  <c r="P23" i="8"/>
  <c r="P22" i="8"/>
  <c r="P21" i="8"/>
  <c r="P20" i="8"/>
  <c r="P19" i="8"/>
  <c r="P18" i="8"/>
  <c r="P17" i="8"/>
  <c r="P16" i="8"/>
  <c r="P15" i="8"/>
  <c r="P14" i="8"/>
  <c r="P13" i="8"/>
  <c r="P12" i="8"/>
  <c r="P11" i="8"/>
  <c r="P10" i="8"/>
  <c r="P9" i="8"/>
  <c r="P8" i="8"/>
  <c r="P7" i="8"/>
  <c r="P6" i="8"/>
  <c r="P5" i="8"/>
  <c r="P4" i="8"/>
  <c r="O101" i="7"/>
  <c r="N101" i="7"/>
  <c r="M101" i="7"/>
  <c r="L101" i="7"/>
  <c r="K101" i="7"/>
  <c r="J101" i="7"/>
  <c r="I101" i="7"/>
  <c r="P100" i="7"/>
  <c r="P99" i="7"/>
  <c r="P98" i="7"/>
  <c r="P97" i="7"/>
  <c r="P96" i="7"/>
  <c r="P95" i="7"/>
  <c r="P94" i="7"/>
  <c r="P93" i="7"/>
  <c r="P92" i="7"/>
  <c r="P91" i="7"/>
  <c r="P90" i="7"/>
  <c r="P89" i="7"/>
  <c r="P88" i="7"/>
  <c r="P87" i="7"/>
  <c r="P86" i="7"/>
  <c r="P85" i="7"/>
  <c r="P84" i="7"/>
  <c r="P83" i="7"/>
  <c r="P82" i="7"/>
  <c r="P81" i="7"/>
  <c r="P80" i="7"/>
  <c r="P79" i="7"/>
  <c r="P78" i="7"/>
  <c r="P77" i="7"/>
  <c r="P76" i="7"/>
  <c r="P75" i="7"/>
  <c r="P74" i="7"/>
  <c r="P73" i="7"/>
  <c r="P72" i="7"/>
  <c r="P71" i="7"/>
  <c r="P70" i="7"/>
  <c r="P69" i="7"/>
  <c r="P68" i="7"/>
  <c r="P67" i="7"/>
  <c r="P66" i="7"/>
  <c r="P65" i="7"/>
  <c r="P64" i="7"/>
  <c r="P63" i="7"/>
  <c r="P62" i="7"/>
  <c r="P61" i="7"/>
  <c r="P60" i="7"/>
  <c r="P59" i="7"/>
  <c r="P58" i="7"/>
  <c r="P57" i="7"/>
  <c r="P56" i="7"/>
  <c r="P55" i="7"/>
  <c r="P54" i="7"/>
  <c r="P53" i="7"/>
  <c r="P52" i="7"/>
  <c r="P51" i="7"/>
  <c r="P50" i="7"/>
  <c r="P49" i="7"/>
  <c r="P48" i="7"/>
  <c r="P47" i="7"/>
  <c r="P46" i="7"/>
  <c r="P45" i="7"/>
  <c r="P44" i="7"/>
  <c r="P43" i="7"/>
  <c r="P42" i="7"/>
  <c r="P41" i="7"/>
  <c r="P40" i="7"/>
  <c r="P39" i="7"/>
  <c r="P38" i="7"/>
  <c r="P37" i="7"/>
  <c r="P36" i="7"/>
  <c r="P35" i="7"/>
  <c r="P34" i="7"/>
  <c r="P33" i="7"/>
  <c r="P32" i="7"/>
  <c r="P31" i="7"/>
  <c r="P30" i="7"/>
  <c r="P29" i="7"/>
  <c r="P28" i="7"/>
  <c r="P27" i="7"/>
  <c r="P2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P5" i="7"/>
  <c r="P4" i="7"/>
  <c r="O108" i="5"/>
  <c r="N108" i="5"/>
  <c r="M108" i="5"/>
  <c r="L108" i="5"/>
  <c r="K108" i="5"/>
  <c r="J108" i="5"/>
  <c r="I108" i="5"/>
  <c r="P107" i="5"/>
  <c r="P106" i="5"/>
  <c r="P105" i="5"/>
  <c r="P104" i="5"/>
  <c r="P103" i="5"/>
  <c r="P102" i="5"/>
  <c r="P101" i="5"/>
  <c r="P100" i="5"/>
  <c r="P99" i="5"/>
  <c r="P98" i="5"/>
  <c r="P97" i="5"/>
  <c r="P96" i="5"/>
  <c r="P95" i="5"/>
  <c r="P94" i="5"/>
  <c r="P93" i="5"/>
  <c r="P92" i="5"/>
  <c r="P91" i="5"/>
  <c r="P90" i="5"/>
  <c r="P89" i="5"/>
  <c r="P88" i="5"/>
  <c r="P87" i="5"/>
  <c r="P86" i="5"/>
  <c r="P85" i="5"/>
  <c r="P84" i="5"/>
  <c r="P83" i="5"/>
  <c r="P82" i="5"/>
  <c r="P81" i="5"/>
  <c r="P80" i="5"/>
  <c r="P79" i="5"/>
  <c r="P78" i="5"/>
  <c r="P77" i="5"/>
  <c r="P76" i="5"/>
  <c r="P75" i="5"/>
  <c r="P74" i="5"/>
  <c r="P73" i="5"/>
  <c r="P72" i="5"/>
  <c r="P71" i="5"/>
  <c r="P70" i="5"/>
  <c r="P69" i="5"/>
  <c r="P68" i="5"/>
  <c r="P67" i="5"/>
  <c r="P66" i="5"/>
  <c r="P65" i="5"/>
  <c r="P64" i="5"/>
  <c r="P63" i="5"/>
  <c r="P62" i="5"/>
  <c r="P61" i="5"/>
  <c r="P60" i="5"/>
  <c r="P59" i="5"/>
  <c r="P58" i="5"/>
  <c r="P57" i="5"/>
  <c r="P56" i="5"/>
  <c r="P55" i="5"/>
  <c r="P54" i="5"/>
  <c r="P53" i="5"/>
  <c r="P52" i="5"/>
  <c r="P51" i="5"/>
  <c r="P50" i="5"/>
  <c r="P49" i="5"/>
  <c r="P48" i="5"/>
  <c r="P47" i="5"/>
  <c r="P46" i="5"/>
  <c r="P45" i="5"/>
  <c r="P44" i="5"/>
  <c r="P43" i="5"/>
  <c r="P42" i="5"/>
  <c r="P41" i="5"/>
  <c r="P40" i="5"/>
  <c r="P39" i="5"/>
  <c r="P38" i="5"/>
  <c r="P37" i="5"/>
  <c r="P36" i="5"/>
  <c r="P35" i="5"/>
  <c r="P34" i="5"/>
  <c r="P33" i="5"/>
  <c r="P32" i="5"/>
  <c r="P31" i="5"/>
  <c r="P30" i="5"/>
  <c r="P29" i="5"/>
  <c r="P28" i="5"/>
  <c r="P27" i="5"/>
  <c r="P26" i="5"/>
  <c r="P25" i="5"/>
  <c r="P24" i="5"/>
  <c r="P23" i="5"/>
  <c r="P22" i="5"/>
  <c r="P21" i="5"/>
  <c r="P20" i="5"/>
  <c r="P19" i="5"/>
  <c r="P18" i="5"/>
  <c r="P17" i="5"/>
  <c r="P16" i="5"/>
  <c r="P15" i="5"/>
  <c r="P14" i="5"/>
  <c r="P13" i="5"/>
  <c r="P12" i="5"/>
  <c r="P11" i="5"/>
  <c r="P10" i="5"/>
  <c r="P9" i="5"/>
  <c r="P8" i="5"/>
  <c r="P7" i="5"/>
  <c r="P6" i="5"/>
  <c r="P5" i="5"/>
  <c r="P4" i="5"/>
  <c r="P18" i="4"/>
  <c r="O18" i="4"/>
  <c r="N18" i="4"/>
  <c r="M18" i="4"/>
  <c r="L18" i="4"/>
  <c r="K18" i="4"/>
  <c r="J18" i="4"/>
  <c r="P9" i="4"/>
  <c r="O9" i="4"/>
  <c r="N9" i="4"/>
  <c r="M9" i="4"/>
  <c r="L9" i="4"/>
  <c r="K9" i="4"/>
  <c r="J9" i="4"/>
  <c r="D29" i="2" l="1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</calcChain>
</file>

<file path=xl/sharedStrings.xml><?xml version="1.0" encoding="utf-8"?>
<sst xmlns="http://schemas.openxmlformats.org/spreadsheetml/2006/main" count="8348" uniqueCount="1252">
  <si>
    <t>clan</t>
  </si>
  <si>
    <t>description</t>
  </si>
  <si>
    <t>start</t>
  </si>
  <si>
    <t>end</t>
  </si>
  <si>
    <t>id</t>
  </si>
  <si>
    <t>accession</t>
  </si>
  <si>
    <t>HvMAPK20</t>
  </si>
  <si>
    <t>Protein kinase domain</t>
  </si>
  <si>
    <t>Protein tyrosine kinase</t>
  </si>
  <si>
    <t>HvMAPK1</t>
  </si>
  <si>
    <t>CL0016</t>
  </si>
  <si>
    <t>Lipopolysaccharide kinase (Kdo/WaaP) family</t>
  </si>
  <si>
    <t>HvMAPK2</t>
  </si>
  <si>
    <t>HvMAPK3</t>
  </si>
  <si>
    <t>HvMAPK4</t>
  </si>
  <si>
    <t>HvMAPK5</t>
  </si>
  <si>
    <t>HvMAPK6</t>
  </si>
  <si>
    <t>HvMAPK7</t>
  </si>
  <si>
    <t>HvMAPK8</t>
  </si>
  <si>
    <t>Haspin like kinase domain</t>
  </si>
  <si>
    <t>HvMAPK9</t>
  </si>
  <si>
    <t>HvMAPK10</t>
  </si>
  <si>
    <t>HvMAPK11</t>
  </si>
  <si>
    <t>HvMAPK12</t>
  </si>
  <si>
    <t>HvMAPK13</t>
  </si>
  <si>
    <t>HvMAPK14</t>
  </si>
  <si>
    <t>HvMAPK15</t>
  </si>
  <si>
    <t>HvMAPK16</t>
  </si>
  <si>
    <t>HvMAPK17</t>
  </si>
  <si>
    <t>HvMAPK18</t>
  </si>
  <si>
    <t>HvMAPK19</t>
  </si>
  <si>
    <t>HvMAPKK6</t>
  </si>
  <si>
    <t>HvMAPKK1</t>
  </si>
  <si>
    <t>HvMAPKK2</t>
  </si>
  <si>
    <t>HvMAPKK3</t>
  </si>
  <si>
    <t>HvMAPKK4</t>
  </si>
  <si>
    <t>HvMAPKK5</t>
  </si>
  <si>
    <t>HvMEKK27</t>
  </si>
  <si>
    <t>HvMEKK28</t>
  </si>
  <si>
    <t>HvMEKK1</t>
  </si>
  <si>
    <t>EF-hand_1</t>
  </si>
  <si>
    <t>PF00036.31</t>
  </si>
  <si>
    <t>CL0220</t>
  </si>
  <si>
    <t>EF-hand domain pair</t>
  </si>
  <si>
    <t>EF-hand_8</t>
  </si>
  <si>
    <t>PF13833.5</t>
  </si>
  <si>
    <t>PF13202.5</t>
  </si>
  <si>
    <t>HvMEKK2</t>
  </si>
  <si>
    <t>HvMEKK3</t>
  </si>
  <si>
    <t>HvMEKK4</t>
  </si>
  <si>
    <t>HvMEKK5</t>
  </si>
  <si>
    <t>HvMEKK6</t>
  </si>
  <si>
    <t>HvMEKK7</t>
  </si>
  <si>
    <t>HvMEKK8</t>
  </si>
  <si>
    <t>HvMEKK10</t>
  </si>
  <si>
    <t>HvMEKK11</t>
  </si>
  <si>
    <t>HvMEKK12</t>
  </si>
  <si>
    <t>HvMEKK13</t>
  </si>
  <si>
    <t>HvMEKK14</t>
  </si>
  <si>
    <t>HvMEKK15</t>
  </si>
  <si>
    <t>EF-hand_5</t>
  </si>
  <si>
    <t>HvMEKK16</t>
  </si>
  <si>
    <t>HvMEKK18</t>
  </si>
  <si>
    <t>HvMEKK19</t>
  </si>
  <si>
    <t>HvMEKK20</t>
  </si>
  <si>
    <t>Ethylene-responsive protein kinase Le-CTR1</t>
  </si>
  <si>
    <t>Leucine rich repeat</t>
  </si>
  <si>
    <t>HvMEKK21</t>
  </si>
  <si>
    <t>HvMEKK22</t>
  </si>
  <si>
    <t>HvMEKK23</t>
  </si>
  <si>
    <t>HvMEKK24</t>
  </si>
  <si>
    <t>HvMEKK9</t>
  </si>
  <si>
    <t>HvMEKK17</t>
  </si>
  <si>
    <t>HvMEKK25</t>
  </si>
  <si>
    <t>HvMEKK26</t>
  </si>
  <si>
    <t>HvRaf-like122</t>
  </si>
  <si>
    <t>D-mannose binding lectin</t>
  </si>
  <si>
    <t>S-locus glycoprotein domain</t>
  </si>
  <si>
    <t>PAN-like domain</t>
  </si>
  <si>
    <t>HvRaf-like123</t>
  </si>
  <si>
    <t>HvRaf-like124</t>
  </si>
  <si>
    <t>HvRaf-like1</t>
  </si>
  <si>
    <t>HvRaf-like2</t>
  </si>
  <si>
    <t>HvRaf-like3</t>
  </si>
  <si>
    <t>HvRaf-like4</t>
  </si>
  <si>
    <t>HvRaf-like5</t>
  </si>
  <si>
    <t>HvRaf-like6</t>
  </si>
  <si>
    <t>HvRaf-like7</t>
  </si>
  <si>
    <t>Salt stress response/antifungal</t>
  </si>
  <si>
    <t>HvRaf-like8</t>
  </si>
  <si>
    <t>Leucine rich repeat N-terminal domain</t>
  </si>
  <si>
    <t>HvRaf-like9</t>
  </si>
  <si>
    <t>HvRaf-like10</t>
  </si>
  <si>
    <t>HvRaf-like11</t>
  </si>
  <si>
    <t>HvRaf-like12</t>
  </si>
  <si>
    <t>HvRaf-like13</t>
  </si>
  <si>
    <t>HvRaf-like14</t>
  </si>
  <si>
    <t>HvRaf-like15</t>
  </si>
  <si>
    <t>HvRaf-like16</t>
  </si>
  <si>
    <t>Legume lectin domai</t>
  </si>
  <si>
    <t>HvRaf-like17</t>
  </si>
  <si>
    <t>HvRaf-like18</t>
  </si>
  <si>
    <t>HvRaf-like19</t>
  </si>
  <si>
    <t>HvRaf-like20</t>
  </si>
  <si>
    <t>HvRaf-like21</t>
  </si>
  <si>
    <t>HvRaf-like22</t>
  </si>
  <si>
    <t>HvRaf-like23</t>
  </si>
  <si>
    <t>HvRaf-like24</t>
  </si>
  <si>
    <t>HvRaf-like25</t>
  </si>
  <si>
    <t>HvRaf-like26</t>
  </si>
  <si>
    <t>HvRaf-like27</t>
  </si>
  <si>
    <t>HvRaf-like28</t>
  </si>
  <si>
    <t>HvRaf-like29</t>
  </si>
  <si>
    <t>HvRaf-like30</t>
  </si>
  <si>
    <t>HvRaf-like31</t>
  </si>
  <si>
    <t>HvRaf-like32</t>
  </si>
  <si>
    <t>HvRaf-like33</t>
  </si>
  <si>
    <t>HvRaf-like34</t>
  </si>
  <si>
    <t>HvRaf-like35</t>
  </si>
  <si>
    <t>Domain of unknown function (DUF3403)</t>
  </si>
  <si>
    <t>HvRaf-like36</t>
  </si>
  <si>
    <t>HvRaf-like37</t>
  </si>
  <si>
    <t>HvRaf-like38</t>
  </si>
  <si>
    <t>HvRaf-like39</t>
  </si>
  <si>
    <t>HvRaf-like40</t>
  </si>
  <si>
    <t>HvRaf-like41</t>
  </si>
  <si>
    <t>HvRaf-like42</t>
  </si>
  <si>
    <t>HvRaf-like43</t>
  </si>
  <si>
    <t>HvRaf-like44</t>
  </si>
  <si>
    <t>HvRaf-like45</t>
  </si>
  <si>
    <t>HvRaf-like46</t>
  </si>
  <si>
    <t>HvRaf-like47</t>
  </si>
  <si>
    <t>HvRaf-like48</t>
  </si>
  <si>
    <t>HvRaf-like49</t>
  </si>
  <si>
    <t>HvRaf-like50</t>
  </si>
  <si>
    <t>HvRaf-like51</t>
  </si>
  <si>
    <t>HvRaf-like52</t>
  </si>
  <si>
    <t>HvRaf-like53</t>
  </si>
  <si>
    <t>HvRaf-like54</t>
  </si>
  <si>
    <t>HvRaf-like55</t>
  </si>
  <si>
    <t>HvRaf-like56</t>
  </si>
  <si>
    <t>HvRaf-like57</t>
  </si>
  <si>
    <t>HvRaf-like58</t>
  </si>
  <si>
    <t>HvRaf-like59</t>
  </si>
  <si>
    <t>HvRaf-like60</t>
  </si>
  <si>
    <t>HvRaf-like61</t>
  </si>
  <si>
    <t>HvRaf-like62</t>
  </si>
  <si>
    <t>HvRaf-like63</t>
  </si>
  <si>
    <t>HvRaf-like64</t>
  </si>
  <si>
    <t>HvRaf-like65</t>
  </si>
  <si>
    <t>HvRaf-like66</t>
  </si>
  <si>
    <t>HvRaf-like67</t>
  </si>
  <si>
    <t>HvRaf-like68</t>
  </si>
  <si>
    <t>HvRaf-like69</t>
  </si>
  <si>
    <t>HvRaf-like70</t>
  </si>
  <si>
    <t>HvRaf-like71</t>
  </si>
  <si>
    <t>HvRaf-like72</t>
  </si>
  <si>
    <t>HvRaf-like73</t>
  </si>
  <si>
    <t>HvRaf-like74</t>
  </si>
  <si>
    <t>HvRaf-like75</t>
  </si>
  <si>
    <t>HvRaf-like76</t>
  </si>
  <si>
    <t>HvRaf-like77</t>
  </si>
  <si>
    <t>HvRaf-like78</t>
  </si>
  <si>
    <t>HvRaf-like79</t>
  </si>
  <si>
    <t>HvRaf-like80</t>
  </si>
  <si>
    <t>HvRaf-like81</t>
  </si>
  <si>
    <t>HvRaf-like82</t>
  </si>
  <si>
    <t>HvRaf-like83</t>
  </si>
  <si>
    <t>LRR_8</t>
  </si>
  <si>
    <t>PF13855.5</t>
  </si>
  <si>
    <t>CL0022</t>
  </si>
  <si>
    <t>HvRaf-like84</t>
  </si>
  <si>
    <t>HvRaf-like85</t>
  </si>
  <si>
    <t>HvRaf-like86</t>
  </si>
  <si>
    <t>HvRaf-like87</t>
  </si>
  <si>
    <t>Universal stress protein family</t>
  </si>
  <si>
    <t>HvRaf-like88</t>
  </si>
  <si>
    <t>HvRaf-like89</t>
  </si>
  <si>
    <t>HvRaf-like90</t>
  </si>
  <si>
    <t>HvRaf-like91</t>
  </si>
  <si>
    <t>HvRaf-like92</t>
  </si>
  <si>
    <t>HvRaf-like93</t>
  </si>
  <si>
    <t>HvRaf-like94</t>
  </si>
  <si>
    <t>Pkinase_Tyr</t>
  </si>
  <si>
    <t>PF07714.16</t>
  </si>
  <si>
    <t>Pkinase</t>
  </si>
  <si>
    <t>PF00069.24</t>
  </si>
  <si>
    <t>HvRaf-like95</t>
  </si>
  <si>
    <t>HvRaf-like96</t>
  </si>
  <si>
    <t>HvRaf-like97</t>
  </si>
  <si>
    <t>HvRaf-like98</t>
  </si>
  <si>
    <t>B_lectin</t>
  </si>
  <si>
    <t>PF01453.23</t>
  </si>
  <si>
    <t>n/a</t>
  </si>
  <si>
    <t>S_locus_glycop</t>
  </si>
  <si>
    <t>PF00954.19</t>
  </si>
  <si>
    <t>PAN_2</t>
  </si>
  <si>
    <t>PF08276.10</t>
  </si>
  <si>
    <t>CL0168</t>
  </si>
  <si>
    <t>HvRaf-like99</t>
  </si>
  <si>
    <t>PAS_9</t>
  </si>
  <si>
    <t>PF13426.6</t>
  </si>
  <si>
    <t>CL0183</t>
  </si>
  <si>
    <t>PAS domain</t>
  </si>
  <si>
    <t>PAS</t>
  </si>
  <si>
    <t>PF00989.24</t>
  </si>
  <si>
    <t>PAS fold</t>
  </si>
  <si>
    <t>PAS_3</t>
  </si>
  <si>
    <t>PF08447.11</t>
  </si>
  <si>
    <t>PAS_4</t>
  </si>
  <si>
    <t>PF08448.9</t>
  </si>
  <si>
    <t>HvRaf-like100</t>
  </si>
  <si>
    <t>PB1</t>
  </si>
  <si>
    <t>PF00564.23</t>
  </si>
  <si>
    <t>CL0072</t>
  </si>
  <si>
    <t>PB1 domain</t>
  </si>
  <si>
    <t>HvRaf-like101</t>
  </si>
  <si>
    <t>LRR_6</t>
  </si>
  <si>
    <t>PF13516.5</t>
  </si>
  <si>
    <t>Leucine Rich repeat</t>
  </si>
  <si>
    <t>PF08263.11</t>
  </si>
  <si>
    <t>HvRaf-like102</t>
  </si>
  <si>
    <t>HvRaf-like103</t>
  </si>
  <si>
    <t>HvRaf-like104</t>
  </si>
  <si>
    <t>HvRaf-like105</t>
  </si>
  <si>
    <t>HvRaf-like106</t>
  </si>
  <si>
    <t>LRRNT_2</t>
  </si>
  <si>
    <t>HvRaf-like107</t>
  </si>
  <si>
    <t>HvRaf-like108</t>
  </si>
  <si>
    <t>EDR1</t>
  </si>
  <si>
    <t>PF14381.5</t>
  </si>
  <si>
    <t>CL0125</t>
  </si>
  <si>
    <t>HvRaf-like109</t>
  </si>
  <si>
    <t>LRR_1</t>
  </si>
  <si>
    <t>PF00560.32</t>
  </si>
  <si>
    <t>Leucine Rich Repeat</t>
  </si>
  <si>
    <t>HvRaf-like110</t>
  </si>
  <si>
    <t>HvRaf-like111</t>
  </si>
  <si>
    <t>HvRaf-like112</t>
  </si>
  <si>
    <t>ACT</t>
  </si>
  <si>
    <t>PF01842.24</t>
  </si>
  <si>
    <t>CL0070</t>
  </si>
  <si>
    <t>ACT domain</t>
  </si>
  <si>
    <t>HvRaf-like113</t>
  </si>
  <si>
    <t>Motile_Sperm</t>
  </si>
  <si>
    <t>PF00635.25</t>
  </si>
  <si>
    <t>CL0556</t>
  </si>
  <si>
    <t>MSP (Major sperm protein) domain</t>
  </si>
  <si>
    <t>HvRaf-like114</t>
  </si>
  <si>
    <t>HvRaf-like115</t>
  </si>
  <si>
    <t>HvRaf-like116</t>
  </si>
  <si>
    <t>Lectin_legB</t>
  </si>
  <si>
    <t>PF00139.18</t>
  </si>
  <si>
    <t>CL0004</t>
  </si>
  <si>
    <t>Legume lectin domain</t>
  </si>
  <si>
    <t>HvRaf-like117</t>
  </si>
  <si>
    <t>HvRaf-like118</t>
  </si>
  <si>
    <t>HvRaf-like119</t>
  </si>
  <si>
    <t>HvRaf-like120</t>
  </si>
  <si>
    <t>HvRaf-like121</t>
  </si>
  <si>
    <t>HvZIK1</t>
  </si>
  <si>
    <t>HvZIK2</t>
  </si>
  <si>
    <t>HvZIK3</t>
  </si>
  <si>
    <t>OSR1_C</t>
  </si>
  <si>
    <t>PF12202.7</t>
  </si>
  <si>
    <t>CL0487</t>
  </si>
  <si>
    <t>Oxidative-stress-responsive kinase 1 C-terminal domain</t>
  </si>
  <si>
    <t>HvZIK4</t>
  </si>
  <si>
    <t>Family</t>
    <phoneticPr fontId="8" type="noConversion"/>
  </si>
  <si>
    <t>Alignment</t>
    <phoneticPr fontId="8" type="noConversion"/>
  </si>
  <si>
    <t>Model</t>
    <phoneticPr fontId="8" type="noConversion"/>
  </si>
  <si>
    <t>bit score</t>
    <phoneticPr fontId="8" type="noConversion"/>
  </si>
  <si>
    <t>E-value</t>
    <phoneticPr fontId="8" type="noConversion"/>
  </si>
  <si>
    <t>start</t>
    <phoneticPr fontId="8" type="noConversion"/>
  </si>
  <si>
    <t>end</t>
    <phoneticPr fontId="8" type="noConversion"/>
  </si>
  <si>
    <t>length</t>
    <phoneticPr fontId="8" type="noConversion"/>
  </si>
  <si>
    <t>Ind.</t>
    <phoneticPr fontId="8" type="noConversion"/>
  </si>
  <si>
    <t>Cond.</t>
    <phoneticPr fontId="8" type="noConversion"/>
  </si>
  <si>
    <t>Pkinase</t>
    <phoneticPr fontId="8" type="noConversion"/>
  </si>
  <si>
    <t>PF00069.24</t>
    <phoneticPr fontId="8" type="noConversion"/>
  </si>
  <si>
    <t>CL0016</t>
    <phoneticPr fontId="8" type="noConversion"/>
  </si>
  <si>
    <t>Pkinase_Tyr</t>
    <phoneticPr fontId="8" type="noConversion"/>
  </si>
  <si>
    <t>PF07714.16</t>
    <phoneticPr fontId="8" type="noConversion"/>
  </si>
  <si>
    <t>Kdo</t>
    <phoneticPr fontId="8" type="noConversion"/>
  </si>
  <si>
    <t>PF06293.13</t>
    <phoneticPr fontId="8" type="noConversion"/>
  </si>
  <si>
    <t>Haspin_Kinase</t>
    <phoneticPr fontId="8" type="noConversion"/>
  </si>
  <si>
    <t>PF12330.7</t>
    <phoneticPr fontId="8" type="noConversion"/>
  </si>
  <si>
    <t>EF-hand_1</t>
    <phoneticPr fontId="8" type="noConversion"/>
  </si>
  <si>
    <t>PF00036.31</t>
    <phoneticPr fontId="8" type="noConversion"/>
  </si>
  <si>
    <t>CL0220</t>
    <phoneticPr fontId="8" type="noConversion"/>
  </si>
  <si>
    <t>EF hand</t>
    <phoneticPr fontId="8" type="noConversion"/>
  </si>
  <si>
    <t>EF-hand_7</t>
    <phoneticPr fontId="8" type="noConversion"/>
  </si>
  <si>
    <t>PF13499.5</t>
    <phoneticPr fontId="8" type="noConversion"/>
  </si>
  <si>
    <t>EF-hand_8</t>
    <phoneticPr fontId="8" type="noConversion"/>
  </si>
  <si>
    <t>PF13833.5</t>
    <phoneticPr fontId="8" type="noConversion"/>
  </si>
  <si>
    <t>EF-hand_5</t>
    <phoneticPr fontId="8" type="noConversion"/>
  </si>
  <si>
    <t>PF13202.5</t>
    <phoneticPr fontId="8" type="noConversion"/>
  </si>
  <si>
    <t>EF-hand_6</t>
    <phoneticPr fontId="8" type="noConversion"/>
  </si>
  <si>
    <t>PF13405.5</t>
    <phoneticPr fontId="8" type="noConversion"/>
  </si>
  <si>
    <t>EF-hand domain</t>
    <phoneticPr fontId="8" type="noConversion"/>
  </si>
  <si>
    <t>Kinase-like</t>
    <phoneticPr fontId="8" type="noConversion"/>
  </si>
  <si>
    <t>PF14531.5</t>
    <phoneticPr fontId="8" type="noConversion"/>
  </si>
  <si>
    <t>1094</t>
    <phoneticPr fontId="8" type="noConversion"/>
  </si>
  <si>
    <t>EDR1</t>
    <phoneticPr fontId="8" type="noConversion"/>
  </si>
  <si>
    <t>PF14381.5</t>
    <phoneticPr fontId="8" type="noConversion"/>
  </si>
  <si>
    <t>CL0125</t>
    <phoneticPr fontId="8" type="noConversion"/>
  </si>
  <si>
    <t>LRR_8</t>
    <phoneticPr fontId="8" type="noConversion"/>
  </si>
  <si>
    <t>PF13855.5</t>
    <phoneticPr fontId="8" type="noConversion"/>
  </si>
  <si>
    <t>CL0022</t>
    <phoneticPr fontId="8" type="noConversion"/>
  </si>
  <si>
    <t>B_lectin</t>
    <phoneticPr fontId="8" type="noConversion"/>
  </si>
  <si>
    <t>PF01453.23</t>
    <phoneticPr fontId="8" type="noConversion"/>
  </si>
  <si>
    <t>n/a</t>
    <phoneticPr fontId="8" type="noConversion"/>
  </si>
  <si>
    <t>S_locus_glycop</t>
    <phoneticPr fontId="8" type="noConversion"/>
  </si>
  <si>
    <t>PF00954.19</t>
    <phoneticPr fontId="8" type="noConversion"/>
  </si>
  <si>
    <t>PAN_2</t>
    <phoneticPr fontId="8" type="noConversion"/>
  </si>
  <si>
    <t>PF08276.10</t>
    <phoneticPr fontId="8" type="noConversion"/>
  </si>
  <si>
    <t>CL0168</t>
    <phoneticPr fontId="8" type="noConversion"/>
  </si>
  <si>
    <t>Stress-antifung</t>
    <phoneticPr fontId="8" type="noConversion"/>
  </si>
  <si>
    <t>PF01657.16</t>
    <phoneticPr fontId="8" type="noConversion"/>
  </si>
  <si>
    <t>LRRNT_2</t>
    <phoneticPr fontId="8" type="noConversion"/>
  </si>
  <si>
    <t>PF08263.11</t>
    <phoneticPr fontId="8" type="noConversion"/>
  </si>
  <si>
    <t>Lectin_legB</t>
    <phoneticPr fontId="8" type="noConversion"/>
  </si>
  <si>
    <t>PF00139.18</t>
    <phoneticPr fontId="8" type="noConversion"/>
  </si>
  <si>
    <t>CL0004</t>
    <phoneticPr fontId="8" type="noConversion"/>
  </si>
  <si>
    <t>LRR_1</t>
    <phoneticPr fontId="8" type="noConversion"/>
  </si>
  <si>
    <t>PF00560.32</t>
    <phoneticPr fontId="8" type="noConversion"/>
  </si>
  <si>
    <t>LRR_6</t>
    <phoneticPr fontId="8" type="noConversion"/>
  </si>
  <si>
    <t>PF13516.5</t>
    <phoneticPr fontId="8" type="noConversion"/>
  </si>
  <si>
    <t>DUF3430</t>
    <phoneticPr fontId="8" type="noConversion"/>
  </si>
  <si>
    <t>PF11883.7</t>
    <phoneticPr fontId="8" type="noConversion"/>
  </si>
  <si>
    <t>PAN_1</t>
    <phoneticPr fontId="8" type="noConversion"/>
  </si>
  <si>
    <t>PF00024.25</t>
    <phoneticPr fontId="8" type="noConversion"/>
  </si>
  <si>
    <t>PAN domain</t>
    <phoneticPr fontId="8" type="noConversion"/>
  </si>
  <si>
    <t>PAS_9</t>
    <phoneticPr fontId="8" type="noConversion"/>
  </si>
  <si>
    <t>PF13426.6</t>
    <phoneticPr fontId="8" type="noConversion"/>
  </si>
  <si>
    <t>CL0183</t>
    <phoneticPr fontId="8" type="noConversion"/>
  </si>
  <si>
    <t>PAS domain</t>
    <phoneticPr fontId="8" type="noConversion"/>
  </si>
  <si>
    <t>PAS_3</t>
    <phoneticPr fontId="8" type="noConversion"/>
  </si>
  <si>
    <t>PF08447.11</t>
    <phoneticPr fontId="8" type="noConversion"/>
  </si>
  <si>
    <t>PAS fold</t>
    <phoneticPr fontId="8" type="noConversion"/>
  </si>
  <si>
    <t>PAS</t>
    <phoneticPr fontId="8" type="noConversion"/>
  </si>
  <si>
    <t>PF00989.24</t>
    <phoneticPr fontId="8" type="noConversion"/>
  </si>
  <si>
    <t>PAS_4</t>
    <phoneticPr fontId="8" type="noConversion"/>
  </si>
  <si>
    <t>PF08448.9</t>
    <phoneticPr fontId="8" type="noConversion"/>
  </si>
  <si>
    <t>PB1</t>
    <phoneticPr fontId="8" type="noConversion"/>
  </si>
  <si>
    <t>PF00564.23</t>
    <phoneticPr fontId="8" type="noConversion"/>
  </si>
  <si>
    <t>CL0072</t>
    <phoneticPr fontId="8" type="noConversion"/>
  </si>
  <si>
    <t>PB1 domain</t>
    <phoneticPr fontId="8" type="noConversion"/>
  </si>
  <si>
    <t>PAS_8</t>
    <phoneticPr fontId="8" type="noConversion"/>
  </si>
  <si>
    <t>PF13188.6</t>
    <phoneticPr fontId="8" type="noConversion"/>
  </si>
  <si>
    <t>DUF3475</t>
    <phoneticPr fontId="8" type="noConversion"/>
  </si>
  <si>
    <t>PF11961.7</t>
    <phoneticPr fontId="8" type="noConversion"/>
  </si>
  <si>
    <t>Domain of unknown function (DUF3475)</t>
    <phoneticPr fontId="8" type="noConversion"/>
  </si>
  <si>
    <t>Usp</t>
    <phoneticPr fontId="8" type="noConversion"/>
  </si>
  <si>
    <t>PF00582.25</t>
    <phoneticPr fontId="8" type="noConversion"/>
  </si>
  <si>
    <t>CL0039</t>
    <phoneticPr fontId="8" type="noConversion"/>
  </si>
  <si>
    <t>NAF</t>
    <phoneticPr fontId="8" type="noConversion"/>
  </si>
  <si>
    <t>PF03822.13</t>
    <phoneticPr fontId="8" type="noConversion"/>
  </si>
  <si>
    <t>CL0573</t>
    <phoneticPr fontId="8" type="noConversion"/>
  </si>
  <si>
    <t>NAF domain</t>
    <phoneticPr fontId="8" type="noConversion"/>
  </si>
  <si>
    <t>D-mannose binding lectin</t>
    <phoneticPr fontId="8" type="noConversion"/>
  </si>
  <si>
    <t xml:space="preserve"> Table S1. Motif identification based on PFAM database</t>
    <phoneticPr fontId="8" type="noConversion"/>
  </si>
  <si>
    <t>HORVU1Hr1G071060.1</t>
  </si>
  <si>
    <t>HORVU1Hr1G074310.4</t>
  </si>
  <si>
    <t>HORVU1Hr1G075670.4</t>
  </si>
  <si>
    <t>HORVU1Hr1G091230.12</t>
  </si>
  <si>
    <t>HORVU2Hr1G110900.9</t>
  </si>
  <si>
    <t>HORVU3Hr1G003920.7</t>
  </si>
  <si>
    <t>HORVU3Hr1G057660.34</t>
  </si>
  <si>
    <t>HORVU3Hr1G077110.18</t>
  </si>
  <si>
    <t>HORVU3Hr1G077130.1</t>
  </si>
  <si>
    <t>HORVU3Hr1G087600.1</t>
  </si>
  <si>
    <t>HORVU4Hr1G020000.1</t>
  </si>
  <si>
    <t>HORVU4Hr1G088910.12</t>
  </si>
  <si>
    <t>HORVU5Hr1G022360.3</t>
  </si>
  <si>
    <t>HORVU5Hr1G061150.2</t>
  </si>
  <si>
    <t>HORVU5Hr1G077450.7</t>
  </si>
  <si>
    <t>HORVU5Hr1G094510.2</t>
  </si>
  <si>
    <t>HORVU5Hr1G095970.2</t>
  </si>
  <si>
    <t>HORVU6Hr1G029780.1</t>
  </si>
  <si>
    <t>HORVU6Hr1G045360.5</t>
  </si>
  <si>
    <t>HORVU6Hr1G065020.2</t>
  </si>
  <si>
    <t>HORVU7Hr1G008690.19</t>
  </si>
  <si>
    <t>HORVU7Hr1G038650.5</t>
  </si>
  <si>
    <t>HORVU7Hr1G068410.1</t>
  </si>
  <si>
    <t>HORVU0Hr1G014630.8</t>
  </si>
  <si>
    <t>Motifs related to growth and development</t>
  </si>
  <si>
    <t>ABRE</t>
  </si>
  <si>
    <t>cis-acting element involved in the abscisic acid responsiveness</t>
  </si>
  <si>
    <t>-</t>
    <phoneticPr fontId="3" type="noConversion"/>
  </si>
  <si>
    <t>-</t>
  </si>
  <si>
    <t>ARE</t>
  </si>
  <si>
    <t>cis-acting regulatory element essential for the anaerobic induction</t>
  </si>
  <si>
    <t>AuxRR-core</t>
  </si>
  <si>
    <t>cis-acting regulatory element involved in auxin responsiveness</t>
  </si>
  <si>
    <t>Box-W1</t>
  </si>
  <si>
    <t>fungal elicitor responsive element</t>
  </si>
  <si>
    <t>CE3</t>
  </si>
  <si>
    <t>cis-acting element involved in ABA and VP1 responsiveness</t>
  </si>
  <si>
    <t>CGTCA-motif</t>
  </si>
  <si>
    <t>cis-acting regulatory element involved in the MeJA-responsiveness</t>
  </si>
  <si>
    <t>C-repeat/DRE</t>
  </si>
  <si>
    <t>regulatory element involved in cold- and dehydration-responsiveness</t>
  </si>
  <si>
    <t>ERE</t>
  </si>
  <si>
    <t>ethylene-responsive element</t>
  </si>
  <si>
    <t>GARE-motif</t>
  </si>
  <si>
    <t>gibberellin-responsive element</t>
  </si>
  <si>
    <t>HSE</t>
  </si>
  <si>
    <t>cis-acting element involved in heat stress responsiveness</t>
  </si>
  <si>
    <t>LTR</t>
  </si>
  <si>
    <t>cis-acting element involved in low-temperature responsiveness</t>
  </si>
  <si>
    <t>MBS</t>
  </si>
  <si>
    <t>MYB binding site involved in drought-inducibility</t>
  </si>
  <si>
    <t>P-box</t>
  </si>
  <si>
    <t>SARE</t>
  </si>
  <si>
    <t>cis-acting element involved in salicylic acid responsiveness</t>
  </si>
  <si>
    <t>TATC-box</t>
  </si>
  <si>
    <t>cis-acting element involved in gibberellin-responsiveness</t>
  </si>
  <si>
    <t>TCA-element</t>
  </si>
  <si>
    <t>TC-rich repeats</t>
  </si>
  <si>
    <t>cis-acting element involved in defense and stress responsiveness</t>
  </si>
  <si>
    <t>TGA-box</t>
  </si>
  <si>
    <t>part of an auxin-responsive element</t>
  </si>
  <si>
    <t>TGACG-motif</t>
  </si>
  <si>
    <t>TGA-element</t>
  </si>
  <si>
    <t>auxin-responsive element</t>
  </si>
  <si>
    <t>WUN-motif</t>
  </si>
  <si>
    <t>wound-responsive element</t>
  </si>
  <si>
    <t>Motifs related to stress response</t>
  </si>
  <si>
    <t>CAT-box</t>
  </si>
  <si>
    <t>cis-acting regulatory element related to meristem expression</t>
  </si>
  <si>
    <t>CCGTCC-box</t>
  </si>
  <si>
    <t>cis-acting regulatory element related to meristem specific activation</t>
  </si>
  <si>
    <t>circadian</t>
  </si>
  <si>
    <t>cis-acting regulatory element involved in circadian control</t>
  </si>
  <si>
    <t>GCN4_motif</t>
  </si>
  <si>
    <t>cis-regulatory element involved in endosperm expression</t>
  </si>
  <si>
    <t>O2-site</t>
  </si>
  <si>
    <t>cis-acting regulatory element involved in zein metabolism regulation</t>
  </si>
  <si>
    <t>Skn-1_motif</t>
  </si>
  <si>
    <t>cis-acting regulatory element required for endosperm expression</t>
  </si>
  <si>
    <t>Function</t>
    <phoneticPr fontId="3" type="noConversion"/>
  </si>
  <si>
    <t>Promoter name</t>
    <phoneticPr fontId="3" type="noConversion"/>
  </si>
  <si>
    <t>Annotation</t>
    <phoneticPr fontId="3" type="noConversion"/>
  </si>
  <si>
    <t>HORVU1Hr1G049500.1</t>
  </si>
  <si>
    <t>HORVU1Hr1G000090.3</t>
  </si>
  <si>
    <t>Total No.</t>
    <phoneticPr fontId="2" type="noConversion"/>
  </si>
  <si>
    <t>Location on Barley genome</t>
    <phoneticPr fontId="2" type="noConversion"/>
  </si>
  <si>
    <t>lnL</t>
  </si>
  <si>
    <t>t</t>
    <phoneticPr fontId="2" type="noConversion"/>
  </si>
  <si>
    <t>s</t>
    <phoneticPr fontId="2" type="noConversion"/>
  </si>
  <si>
    <t>n</t>
    <phoneticPr fontId="2" type="noConversion"/>
  </si>
  <si>
    <t>Ka/Ks</t>
  </si>
  <si>
    <t>Ka</t>
  </si>
  <si>
    <t>Ks</t>
  </si>
  <si>
    <t>Mya</t>
  </si>
  <si>
    <t>ID</t>
  </si>
  <si>
    <t>Chr.</t>
  </si>
  <si>
    <t>Start</t>
  </si>
  <si>
    <t>End</t>
  </si>
  <si>
    <t>Segmetnal duplication</t>
    <phoneticPr fontId="2" type="noConversion"/>
  </si>
  <si>
    <t>chr1H</t>
  </si>
  <si>
    <t>chr3H</t>
  </si>
  <si>
    <t>chr6H</t>
  </si>
  <si>
    <t>chrUn</t>
  </si>
  <si>
    <t>Average</t>
    <phoneticPr fontId="2" type="noConversion"/>
  </si>
  <si>
    <t>Tandem duplication</t>
    <phoneticPr fontId="2" type="noConversion"/>
  </si>
  <si>
    <t>chr2H</t>
  </si>
  <si>
    <t>chr4H</t>
  </si>
  <si>
    <t>chr5H</t>
  </si>
  <si>
    <t>Location on Barley genome</t>
    <phoneticPr fontId="2" type="noConversion"/>
  </si>
  <si>
    <t>Location on Brachypodium distachyon genome</t>
    <phoneticPr fontId="2" type="noConversion"/>
  </si>
  <si>
    <t>Bradi3g32000</t>
  </si>
  <si>
    <t>Bd3</t>
  </si>
  <si>
    <t>Bradi1g01840</t>
  </si>
  <si>
    <t>Bd1</t>
  </si>
  <si>
    <t>Bradi1g34030</t>
  </si>
  <si>
    <t>Bradi3g03780</t>
  </si>
  <si>
    <t>Bradi3g52530</t>
  </si>
  <si>
    <t>chr7H</t>
  </si>
  <si>
    <t>Bradi1g49100</t>
  </si>
  <si>
    <t>Bradi1g34700</t>
  </si>
  <si>
    <t>Bradi2g45870</t>
  </si>
  <si>
    <t>Bd2</t>
  </si>
  <si>
    <t>Bradi2g16337</t>
  </si>
  <si>
    <t>Bradi2g15317</t>
  </si>
  <si>
    <t>Bradi2g44350</t>
  </si>
  <si>
    <t>Bradi1g65810</t>
  </si>
  <si>
    <t>Bradi1g46880</t>
  </si>
  <si>
    <t>Bradi3g53650</t>
  </si>
  <si>
    <t>Bradi2g22750</t>
  </si>
  <si>
    <t>Bradi2g54080</t>
  </si>
  <si>
    <t>Bradi2g47480</t>
  </si>
  <si>
    <t>Bradi1g12150</t>
  </si>
  <si>
    <t>Bradi1g65502</t>
  </si>
  <si>
    <t>Bradi1g77700</t>
  </si>
  <si>
    <t>Bradi3g36080</t>
  </si>
  <si>
    <t>Bradi4g29500</t>
  </si>
  <si>
    <t>Bd4</t>
  </si>
  <si>
    <t>Bradi1g08977</t>
  </si>
  <si>
    <t>Bradi1g08287</t>
  </si>
  <si>
    <t>Bradi1g04440</t>
  </si>
  <si>
    <t>Bradi3g05890</t>
  </si>
  <si>
    <t>Bradi3g53837</t>
  </si>
  <si>
    <t>Bradi1g42257</t>
  </si>
  <si>
    <t>Bradi2g17800</t>
  </si>
  <si>
    <t>Bradi2g17830</t>
  </si>
  <si>
    <t>Bradi1g24240</t>
  </si>
  <si>
    <t>Bradi5g24870</t>
  </si>
  <si>
    <t>Bd5</t>
  </si>
  <si>
    <t>Bradi1g26670</t>
  </si>
  <si>
    <t>Bradi2g40080</t>
  </si>
  <si>
    <t>Bradi1g47570</t>
  </si>
  <si>
    <t>Bradi1g45040</t>
  </si>
  <si>
    <t>Bradi3g59510</t>
  </si>
  <si>
    <t>Bradi3g13050</t>
  </si>
  <si>
    <t>Bradi1g37626</t>
  </si>
  <si>
    <t>Bradi1g37960</t>
  </si>
  <si>
    <t>Bradi1g35350</t>
  </si>
  <si>
    <t>Bradi1g31800</t>
  </si>
  <si>
    <t>Bradi3g05520</t>
  </si>
  <si>
    <t>Bradi2g15560</t>
  </si>
  <si>
    <t>Bradi2g44910</t>
  </si>
  <si>
    <t>Bradi1g30360</t>
  </si>
  <si>
    <t>Bradi1g25487</t>
  </si>
  <si>
    <t>Bradi1g25564</t>
  </si>
  <si>
    <t>Bradi1g25497</t>
  </si>
  <si>
    <t>Bradi1g25540</t>
  </si>
  <si>
    <t>Bradi1g25693</t>
  </si>
  <si>
    <t>Bradi5g21960</t>
  </si>
  <si>
    <t>Bradi5g26907</t>
  </si>
  <si>
    <t>Bradi5g26917</t>
  </si>
  <si>
    <t>Bradi2g00670</t>
  </si>
  <si>
    <t>Bradi2g00900</t>
  </si>
  <si>
    <t>Bradi2g06260</t>
  </si>
  <si>
    <t>Bradi1g74480</t>
  </si>
  <si>
    <t>Bradi2g46140</t>
  </si>
  <si>
    <t>Bradi2g46180</t>
  </si>
  <si>
    <t>Bradi2g46340</t>
  </si>
  <si>
    <t>Bradi2g49700</t>
  </si>
  <si>
    <t>Bradi2g19590</t>
  </si>
  <si>
    <t>Bradi2g51917</t>
  </si>
  <si>
    <t>Bradi4g26450</t>
  </si>
  <si>
    <t>Bradi4g09990</t>
  </si>
  <si>
    <t>Bradi2g20687</t>
  </si>
  <si>
    <t>Bradi3g27120</t>
  </si>
  <si>
    <t>Bradi1g75150</t>
  </si>
  <si>
    <t>Bradi4g00883</t>
  </si>
  <si>
    <t>Bradi4g00900</t>
  </si>
  <si>
    <t>Bradi4g02900</t>
  </si>
  <si>
    <t>Bradi4g04470</t>
  </si>
  <si>
    <t>Bradi4g29930</t>
  </si>
  <si>
    <t>Bradi4g31517</t>
  </si>
  <si>
    <t>Bradi4g36880</t>
  </si>
  <si>
    <t>Bradi2g19380</t>
  </si>
  <si>
    <t>Bradi1g14000</t>
  </si>
  <si>
    <t>Bradi4g02367</t>
  </si>
  <si>
    <t>Bradi1g08865</t>
  </si>
  <si>
    <t>Bradi1g04080</t>
  </si>
  <si>
    <t>Bradi3g01850</t>
  </si>
  <si>
    <t>Bradi3g47600</t>
  </si>
  <si>
    <t>Bradi1g42458</t>
  </si>
  <si>
    <t>Bradi3g53070</t>
  </si>
  <si>
    <t>Bradi1g23320</t>
  </si>
  <si>
    <t>Bradi1g23970</t>
  </si>
  <si>
    <t>Bradi4g44427</t>
  </si>
  <si>
    <t>Bradi3g51457</t>
  </si>
  <si>
    <t>Average</t>
    <phoneticPr fontId="2" type="noConversion"/>
  </si>
  <si>
    <t>Location on Brachypodium distachyon genome</t>
  </si>
  <si>
    <t>Os10g38950</t>
  </si>
  <si>
    <t>OsChr10</t>
  </si>
  <si>
    <t>Os03g63020</t>
  </si>
  <si>
    <t>OsChr3</t>
  </si>
  <si>
    <t>Os02g05480</t>
  </si>
  <si>
    <t>OsChr2</t>
  </si>
  <si>
    <t>Os06g48590</t>
  </si>
  <si>
    <t>OsChr6</t>
  </si>
  <si>
    <t>Os02g47220</t>
  </si>
  <si>
    <t>Os06g06090</t>
  </si>
  <si>
    <t>Os06g49430</t>
  </si>
  <si>
    <t>Os01g47530</t>
  </si>
  <si>
    <t>OsChr1</t>
  </si>
  <si>
    <t>Os05g49140</t>
  </si>
  <si>
    <t>OsChr5</t>
  </si>
  <si>
    <t>Os01g43910</t>
  </si>
  <si>
    <t>Os03g17700</t>
  </si>
  <si>
    <t>Os02g54600</t>
  </si>
  <si>
    <t>Os06g09180</t>
  </si>
  <si>
    <t>Os01g61590</t>
  </si>
  <si>
    <t>Os05g39090</t>
  </si>
  <si>
    <t>Os03g48270</t>
  </si>
  <si>
    <t>Os03g18170</t>
  </si>
  <si>
    <t>Os10g37480</t>
  </si>
  <si>
    <t>Os03g02320</t>
  </si>
  <si>
    <t>Os08g32600</t>
  </si>
  <si>
    <t>OsChr8</t>
  </si>
  <si>
    <t>Os09g21510</t>
  </si>
  <si>
    <t>OsChr9</t>
  </si>
  <si>
    <t>Os03g53250</t>
  </si>
  <si>
    <t>Os03g54780</t>
  </si>
  <si>
    <t>Os02g08240</t>
  </si>
  <si>
    <t>Os06g29120</t>
  </si>
  <si>
    <t>Os01g50370</t>
  </si>
  <si>
    <t>Os05g46750</t>
  </si>
  <si>
    <t>Os07g38120</t>
  </si>
  <si>
    <t>OsChr7</t>
  </si>
  <si>
    <t>Os04g56530</t>
  </si>
  <si>
    <t>OsChr4</t>
  </si>
  <si>
    <t>Os07g32400</t>
  </si>
  <si>
    <t>Os02g57440</t>
  </si>
  <si>
    <t>Os06g05520</t>
  </si>
  <si>
    <t>Os06g08280</t>
  </si>
  <si>
    <t>Os02g50970</t>
  </si>
  <si>
    <t>Os06g12590</t>
  </si>
  <si>
    <t>Os04g59000</t>
  </si>
  <si>
    <t>Os08g01270</t>
  </si>
  <si>
    <t>Os06g36270</t>
  </si>
  <si>
    <t>Os02g07790</t>
  </si>
  <si>
    <t>Os06g43840</t>
  </si>
  <si>
    <t>Os01g45380</t>
  </si>
  <si>
    <t>Os05g50190</t>
  </si>
  <si>
    <t>Os06g43270</t>
  </si>
  <si>
    <t>Os07g35580</t>
  </si>
  <si>
    <t>Os07g35280</t>
  </si>
  <si>
    <t>Os07g35540</t>
  </si>
  <si>
    <t>Os07g35380</t>
  </si>
  <si>
    <t>Os07g35140</t>
  </si>
  <si>
    <t>Os04g52140</t>
  </si>
  <si>
    <t>Os04g52780</t>
  </si>
  <si>
    <t>Os04g58990</t>
  </si>
  <si>
    <t>Os05g03920</t>
  </si>
  <si>
    <t>Os01g01740</t>
  </si>
  <si>
    <t>Os01g10450</t>
  </si>
  <si>
    <t>Os01g47810</t>
  </si>
  <si>
    <t>Os01g47900</t>
  </si>
  <si>
    <t>Os01g48330</t>
  </si>
  <si>
    <t>Os01g54350</t>
  </si>
  <si>
    <t>Os05g44290</t>
  </si>
  <si>
    <t>Os01g57480</t>
  </si>
  <si>
    <t>Os09g39320</t>
  </si>
  <si>
    <t>Os12g37570</t>
  </si>
  <si>
    <t>OsChr12</t>
  </si>
  <si>
    <t>Os05g42210</t>
  </si>
  <si>
    <t>Os03g06410</t>
  </si>
  <si>
    <t>Os12g43640</t>
  </si>
  <si>
    <t>Os12g40279</t>
  </si>
  <si>
    <t>Os09g24330</t>
  </si>
  <si>
    <t>Os09g27150</t>
  </si>
  <si>
    <t>Os09g37230</t>
  </si>
  <si>
    <t>Os12g41260</t>
  </si>
  <si>
    <t>Os03g43760</t>
  </si>
  <si>
    <t>Os03g53410</t>
  </si>
  <si>
    <t>Os03g60150</t>
  </si>
  <si>
    <t>Os02g02780</t>
  </si>
  <si>
    <t>Os02g38080</t>
  </si>
  <si>
    <t>Os02g48080</t>
  </si>
  <si>
    <t>Os07g39520</t>
  </si>
  <si>
    <t>Os07g38530</t>
  </si>
  <si>
    <t>Os11g02300</t>
  </si>
  <si>
    <t>OsChr11</t>
  </si>
  <si>
    <t>Os12g02250</t>
  </si>
  <si>
    <t>Os02g45130</t>
  </si>
  <si>
    <t>EER94589</t>
  </si>
  <si>
    <t>chr1</t>
  </si>
  <si>
    <t>KXG37128</t>
  </si>
  <si>
    <t>EER88895</t>
  </si>
  <si>
    <t>chr10</t>
  </si>
  <si>
    <t>EES06273</t>
  </si>
  <si>
    <t>chr4</t>
  </si>
  <si>
    <t>EES07406</t>
  </si>
  <si>
    <t>EER87741</t>
  </si>
  <si>
    <t>EER89222</t>
  </si>
  <si>
    <t>EER88927</t>
  </si>
  <si>
    <t>KXG33056</t>
  </si>
  <si>
    <t>chr3</t>
  </si>
  <si>
    <t>EES19958</t>
  </si>
  <si>
    <t>chr9</t>
  </si>
  <si>
    <t>KXG32938</t>
  </si>
  <si>
    <t>KXG22615</t>
  </si>
  <si>
    <t>KXG39626</t>
  </si>
  <si>
    <t>KXG19514</t>
  </si>
  <si>
    <t>EES07649</t>
  </si>
  <si>
    <t>EES01704</t>
  </si>
  <si>
    <t>EES19672</t>
  </si>
  <si>
    <t>EER93646</t>
  </si>
  <si>
    <t>KXG39582</t>
  </si>
  <si>
    <t>KXG40350</t>
  </si>
  <si>
    <t>EER98846</t>
  </si>
  <si>
    <t>chr2</t>
  </si>
  <si>
    <t>KXG25169</t>
  </si>
  <si>
    <t>chr7</t>
  </si>
  <si>
    <t>KXG37585</t>
  </si>
  <si>
    <t>KXG37530</t>
  </si>
  <si>
    <t>EER93237</t>
  </si>
  <si>
    <t>KXG29620</t>
  </si>
  <si>
    <t>EES05936</t>
  </si>
  <si>
    <t>KXG22459</t>
  </si>
  <si>
    <t>EER99568</t>
  </si>
  <si>
    <t>EES13018</t>
  </si>
  <si>
    <t>chr6</t>
  </si>
  <si>
    <t>EER99430</t>
  </si>
  <si>
    <t>KXG31383</t>
  </si>
  <si>
    <t>KXG19299</t>
  </si>
  <si>
    <t>KXG19470</t>
  </si>
  <si>
    <t>KXG19659</t>
  </si>
  <si>
    <t>EES07274</t>
  </si>
  <si>
    <t>EES13144</t>
  </si>
  <si>
    <t>KXG24164</t>
  </si>
  <si>
    <t>KXG20216</t>
  </si>
  <si>
    <t>EER88520</t>
  </si>
  <si>
    <t>KXG20550</t>
  </si>
  <si>
    <t>EES06353</t>
  </si>
  <si>
    <t>EER88721</t>
  </si>
  <si>
    <t>EES01155</t>
  </si>
  <si>
    <t>EES19998</t>
  </si>
  <si>
    <t>KXG20459</t>
  </si>
  <si>
    <t>EER99490</t>
  </si>
  <si>
    <t>EER97337</t>
  </si>
  <si>
    <t>KXG36407</t>
  </si>
  <si>
    <t>EER99466</t>
  </si>
  <si>
    <t>EES12871</t>
  </si>
  <si>
    <t>EES17654</t>
  </si>
  <si>
    <t>EES00452</t>
  </si>
  <si>
    <t>KXG31606</t>
  </si>
  <si>
    <t>EER95467</t>
  </si>
  <si>
    <t>EES03408</t>
  </si>
  <si>
    <t>EES03424</t>
  </si>
  <si>
    <t>KXG33361</t>
  </si>
  <si>
    <t>EES18520</t>
  </si>
  <si>
    <t>KXG33527</t>
  </si>
  <si>
    <t>EES16163</t>
  </si>
  <si>
    <t>chr8</t>
  </si>
  <si>
    <t>KXG33529</t>
  </si>
  <si>
    <t>KXG22288</t>
  </si>
  <si>
    <t>EES16439</t>
  </si>
  <si>
    <t>EES17310</t>
  </si>
  <si>
    <t>EER96715</t>
  </si>
  <si>
    <t>KXG35728</t>
  </si>
  <si>
    <t>EER97120</t>
  </si>
  <si>
    <t>KXG37966</t>
  </si>
  <si>
    <t>EER93470</t>
  </si>
  <si>
    <t>KXG37272</t>
  </si>
  <si>
    <t>EER90554</t>
  </si>
  <si>
    <t>EES06176</t>
  </si>
  <si>
    <t>EES05353</t>
  </si>
  <si>
    <t>KXG19952</t>
  </si>
  <si>
    <t>EES07379</t>
  </si>
  <si>
    <t>EER97450</t>
  </si>
  <si>
    <t>EER97416</t>
  </si>
  <si>
    <t>KXG27607</t>
  </si>
  <si>
    <t>chr5</t>
  </si>
  <si>
    <t>EES05742</t>
  </si>
  <si>
    <t>GRMZM2G045241</t>
  </si>
  <si>
    <t>zmchr1</t>
  </si>
  <si>
    <t>GRMZM2G062914</t>
  </si>
  <si>
    <t>zmchr5</t>
  </si>
  <si>
    <t>GRMZM2G048455</t>
  </si>
  <si>
    <t>GRMZM2G178822</t>
  </si>
  <si>
    <t>zmchr4</t>
  </si>
  <si>
    <t>GRMZM2G108829</t>
  </si>
  <si>
    <t>GRMZM2G002100</t>
  </si>
  <si>
    <t>zmchr6</t>
  </si>
  <si>
    <t>GRMZM2G020216</t>
  </si>
  <si>
    <t>zmchr9</t>
  </si>
  <si>
    <t>GRMZM2G135904</t>
  </si>
  <si>
    <t>GRMZM2G306028</t>
  </si>
  <si>
    <t>GRMZM2G122335</t>
  </si>
  <si>
    <t>zmchr3</t>
  </si>
  <si>
    <t>GRMZM2G007848</t>
  </si>
  <si>
    <t>zmchr8</t>
  </si>
  <si>
    <t>GRMZM2G375975</t>
  </si>
  <si>
    <t>GRMZM2G163861</t>
  </si>
  <si>
    <t>GRMZM2G063144</t>
  </si>
  <si>
    <t>GRMZM2G131334</t>
  </si>
  <si>
    <t>GRMZM2G017792</t>
  </si>
  <si>
    <t>GRMZM2G053987</t>
  </si>
  <si>
    <t>GRMZM5G878379</t>
  </si>
  <si>
    <t>GRMZM5G834697</t>
  </si>
  <si>
    <t>GRMZM2G088361</t>
  </si>
  <si>
    <t>GRMZM2G030673</t>
  </si>
  <si>
    <t>GRMZM2G311220</t>
  </si>
  <si>
    <t>GRMZM2G335826</t>
  </si>
  <si>
    <t>GRMZM2G076634</t>
  </si>
  <si>
    <t>GRMZM2G459824</t>
  </si>
  <si>
    <t>GRMZM2G378852</t>
  </si>
  <si>
    <t>GRMZM2G073399</t>
  </si>
  <si>
    <t>GRMZM2G098828</t>
  </si>
  <si>
    <t>zmchr2</t>
  </si>
  <si>
    <t>GRMZM2G064613</t>
  </si>
  <si>
    <t>GRMZM2G155312</t>
  </si>
  <si>
    <t>GRMZM2G024231</t>
  </si>
  <si>
    <t>GRMZM2G062683</t>
  </si>
  <si>
    <t>GRMZM2G135073</t>
  </si>
  <si>
    <t>GRMZM2G351074</t>
  </si>
  <si>
    <t>GRMZM2G099425</t>
  </si>
  <si>
    <t>GRMZM2G028086</t>
  </si>
  <si>
    <t>zmchr7</t>
  </si>
  <si>
    <t>GRMZM2G017654</t>
  </si>
  <si>
    <t>GRMZM2G027756</t>
  </si>
  <si>
    <t>GRMZM2G039106</t>
  </si>
  <si>
    <t>GRMZM2G052658</t>
  </si>
  <si>
    <t>GRMZM2G112229</t>
  </si>
  <si>
    <t>GRMZM2G400470</t>
  </si>
  <si>
    <t>GRMZM2G481005</t>
  </si>
  <si>
    <t>GRMZM2G048243</t>
  </si>
  <si>
    <t>GRMZM2G028709</t>
  </si>
  <si>
    <t>GRMZM2G176206</t>
  </si>
  <si>
    <t>GRMZM2G350918</t>
  </si>
  <si>
    <t>GRMZM2G028604</t>
  </si>
  <si>
    <t>GRMZM2G095302</t>
  </si>
  <si>
    <t>GRMZM2G088299</t>
  </si>
  <si>
    <t>GRMZM2G063069</t>
  </si>
  <si>
    <t>GRMZM2G063684</t>
  </si>
  <si>
    <t>GRMZM2G140082</t>
  </si>
  <si>
    <t>GRMZM2G087625</t>
  </si>
  <si>
    <t>GRMZM2G431018</t>
  </si>
  <si>
    <t>GRMZM2G413635</t>
  </si>
  <si>
    <t>GRMZM2G175874</t>
  </si>
  <si>
    <t>GRMZM2G080041</t>
  </si>
  <si>
    <t>GRMZM2G104658</t>
  </si>
  <si>
    <t>zmchr10</t>
  </si>
  <si>
    <t>GRMZM2G171677</t>
  </si>
  <si>
    <t>GRMZM2G055334</t>
  </si>
  <si>
    <t>GRMZM2G097878</t>
  </si>
  <si>
    <t>GRMZM2G142207</t>
  </si>
  <si>
    <t>GRMZM2G080499</t>
  </si>
  <si>
    <t>GRMZM2G163141</t>
  </si>
  <si>
    <t>GRMZM2G474546</t>
  </si>
  <si>
    <t>GRMZM2G448213</t>
  </si>
  <si>
    <t>GRMZM2G175563</t>
  </si>
  <si>
    <t>GRMZM2G391794</t>
  </si>
  <si>
    <t>GRMZM2G110572</t>
  </si>
  <si>
    <t>GRMZM2G040840</t>
  </si>
  <si>
    <t>GRMZM2G334165</t>
  </si>
  <si>
    <t>GRMZM2G073661</t>
  </si>
  <si>
    <t>GRMZM2G459854</t>
  </si>
  <si>
    <t>GRMZM5G814851</t>
  </si>
  <si>
    <t>GRMZM2G111269</t>
  </si>
  <si>
    <t>GRMZM2G131629</t>
  </si>
  <si>
    <t>GRMZM2G014618</t>
  </si>
  <si>
    <t>GRMZM2G114899</t>
  </si>
  <si>
    <t>GRMZM2G148962</t>
  </si>
  <si>
    <t>GRMZM2G165231</t>
  </si>
  <si>
    <t>GRMZM2G009506</t>
  </si>
  <si>
    <t>GRMZM2G134382</t>
  </si>
  <si>
    <t>GRMZM2G023444</t>
  </si>
  <si>
    <t>GRMZM2G089159</t>
  </si>
  <si>
    <t>GRMZM2G034779</t>
  </si>
  <si>
    <t>GRMZM2G084791</t>
  </si>
  <si>
    <t>GRMZM5G878530</t>
  </si>
  <si>
    <t>GSVIVT01018052001</t>
  </si>
  <si>
    <t>vv_chr5</t>
  </si>
  <si>
    <t>GSVIVT01012233001</t>
  </si>
  <si>
    <t>vv_chr1</t>
  </si>
  <si>
    <t>GSVIVT01012895001</t>
  </si>
  <si>
    <t>vv_chr11</t>
  </si>
  <si>
    <t>GSVIVT01012617001</t>
  </si>
  <si>
    <t>vv_chr10</t>
  </si>
  <si>
    <t>GSVIVT01007646001</t>
  </si>
  <si>
    <t>vv_chr17</t>
  </si>
  <si>
    <t>Glyma.U021800</t>
  </si>
  <si>
    <t>gm__scaf_21</t>
  </si>
  <si>
    <t>Glyma.18G202100</t>
  </si>
  <si>
    <t>gm__Chr18</t>
  </si>
  <si>
    <t>Glyma.14G195300</t>
  </si>
  <si>
    <t>gm__Chr14</t>
  </si>
  <si>
    <t>Glyma.10G243000</t>
  </si>
  <si>
    <t>gm__Chr10</t>
  </si>
  <si>
    <t>Glyma.20G151300</t>
  </si>
  <si>
    <t>gm__Chr20</t>
  </si>
  <si>
    <t>Glyma.13G094500</t>
  </si>
  <si>
    <t>gm__Chr13</t>
  </si>
  <si>
    <t>Glyma.15G202000</t>
  </si>
  <si>
    <t>gm__Chr15</t>
  </si>
  <si>
    <t>Glyma.17G105100</t>
  </si>
  <si>
    <t>gm__Chr17</t>
  </si>
  <si>
    <t>Glyma.15G065200</t>
  </si>
  <si>
    <t>GO:0023014</t>
  </si>
  <si>
    <t>P</t>
  </si>
  <si>
    <t>signal transduction by protein phosphorylation</t>
  </si>
  <si>
    <t>GO:0023052</t>
  </si>
  <si>
    <t>signaling</t>
  </si>
  <si>
    <t>GO:0000165</t>
  </si>
  <si>
    <t>MAPK cascade</t>
  </si>
  <si>
    <t>GO:0000003</t>
  </si>
  <si>
    <t>reproduction</t>
  </si>
  <si>
    <t>GO:0022414</t>
  </si>
  <si>
    <t>reproductive process</t>
  </si>
  <si>
    <t>GO:0005057</t>
  </si>
  <si>
    <t>F</t>
  </si>
  <si>
    <t>receptor signaling protein activity</t>
  </si>
  <si>
    <t>GO:0004674</t>
  </si>
  <si>
    <t>protein serine/threonine kinase activity</t>
  </si>
  <si>
    <t>GO:0004871</t>
  </si>
  <si>
    <t>signal transducer activity</t>
  </si>
  <si>
    <t>GO:0043168</t>
  </si>
  <si>
    <t>anion binding</t>
  </si>
  <si>
    <t>GO:0004702</t>
  </si>
  <si>
    <t>receptor signaling protein serine/threonine kinase activity</t>
  </si>
  <si>
    <t>GO:0036094</t>
  </si>
  <si>
    <t>small molecule binding</t>
  </si>
  <si>
    <t>GO:0030054</t>
  </si>
  <si>
    <t>C</t>
  </si>
  <si>
    <t>cell junction</t>
  </si>
  <si>
    <t>GO:0055044</t>
  </si>
  <si>
    <t>symplast</t>
  </si>
  <si>
    <t>GO:0005911</t>
  </si>
  <si>
    <t>cell-cell junction</t>
  </si>
  <si>
    <t>GO:0009506</t>
  </si>
  <si>
    <t>plasmodesma</t>
  </si>
  <si>
    <t>GO:0005886</t>
  </si>
  <si>
    <t>plasma membrane</t>
  </si>
  <si>
    <t>GO:0071944</t>
  </si>
  <si>
    <t>cell periphery</t>
  </si>
  <si>
    <t>miRNA_Acc.</t>
  </si>
  <si>
    <t>Target_Acc.</t>
  </si>
  <si>
    <t>Expectation</t>
  </si>
  <si>
    <t>UPE$</t>
  </si>
  <si>
    <t>miRNA_start</t>
  </si>
  <si>
    <t>miRNA_end</t>
  </si>
  <si>
    <t>Target_start</t>
  </si>
  <si>
    <t>Target_end</t>
  </si>
  <si>
    <t>miRNA_aligned_fragment</t>
  </si>
  <si>
    <t>Target_aligned_fragment</t>
  </si>
  <si>
    <t>Inhibition</t>
    <phoneticPr fontId="3" type="noConversion"/>
  </si>
  <si>
    <t>Multiplicity</t>
  </si>
  <si>
    <t>hvu-miR5049e</t>
  </si>
  <si>
    <t>AAUUAUUUAGGUACAGAGGGA</t>
  </si>
  <si>
    <t>UCCCUCUGUACCUAAAUAAUU</t>
  </si>
  <si>
    <t>Cleavage</t>
  </si>
  <si>
    <t>hvu-miR6200</t>
  </si>
  <si>
    <t>UUUGGCCAACUAGAUCUAUGA</t>
  </si>
  <si>
    <t>UCAUAGAUCUAGUUGGCCAAA</t>
  </si>
  <si>
    <t>hvu-miR1436</t>
  </si>
  <si>
    <t>ACAUUAUGGGACGGAGGGAGU</t>
  </si>
  <si>
    <t>ACUGCCUCCGUCCCAUAAUGU</t>
  </si>
  <si>
    <t>UCCCUCUAUACCUAAAUAAUU</t>
  </si>
  <si>
    <t>hvu-miR6197</t>
  </si>
  <si>
    <t>UCUGUUCCUAAAUGUAAGACG</t>
  </si>
  <si>
    <t>CGUCUUAUAUUUAGGAACAGA</t>
  </si>
  <si>
    <t>ACUCCCUCCGUCCCAUAAUAU</t>
  </si>
  <si>
    <t>hvu-miR5049b</t>
  </si>
  <si>
    <t>AGUAUUUAGGUACAGAGGGAG</t>
  </si>
  <si>
    <t>CUCCCUCUGCACCUAAAUACU</t>
  </si>
  <si>
    <t>CUCCCUCUGUACCUAAAUAAU</t>
  </si>
  <si>
    <t>CUCCCUCUGUUCCUAAAUACU</t>
  </si>
  <si>
    <t>Translation</t>
  </si>
  <si>
    <t>hvu-miR5049c</t>
  </si>
  <si>
    <t>AGACAAUUAUUUUGGGACGGAGG</t>
  </si>
  <si>
    <t>CCUCCGUCCCAAAAUAACUGUCU</t>
  </si>
  <si>
    <t>UCUCCGUCCCAAAAUAACUGUCU</t>
  </si>
  <si>
    <t>CCUUCGUCCCAAAAUAAGUGUCU</t>
  </si>
  <si>
    <t>hvu-miR6213</t>
  </si>
  <si>
    <t>ACAGAUUGCUACAGACUGGUC</t>
  </si>
  <si>
    <t>UACCAGUCUGUAGGAAUCUGU</t>
  </si>
  <si>
    <t>hvu-miR5049d</t>
  </si>
  <si>
    <t>UACAAUUAUUUAGGAACGGAG</t>
  </si>
  <si>
    <t>CUCUGUACCUAAAUAAUUGUA</t>
  </si>
  <si>
    <t>hvu-miR6191</t>
  </si>
  <si>
    <t>UAGAUUUGUCUAGAUAUGAA</t>
  </si>
  <si>
    <t>UCCGUAUCUAGACAAAUCUA</t>
  </si>
  <si>
    <t>AGACUUAUAUUUAGGAACAGA</t>
  </si>
  <si>
    <t>CUCCCUCCGUUCCUAAAUACU</t>
  </si>
  <si>
    <t>CCUCCGUCUCAAAAUAAGUGUCU</t>
  </si>
  <si>
    <t>CCUCCGUCCCAAAAUAAGUGUCG</t>
  </si>
  <si>
    <t>UCUUCGUCCCAAAAUAAGUGUCG</t>
  </si>
  <si>
    <t>UCCCUGUGUACCUAGAUAAUU</t>
  </si>
  <si>
    <t>hvu-miR5049f</t>
  </si>
  <si>
    <t>AAUUAAUAUGGAUCGGAGGGA</t>
  </si>
  <si>
    <t>UCCCUCCAAUCCAUAUUACUU</t>
  </si>
  <si>
    <t>GGUCUUAUAUUUAGGAACGGA</t>
  </si>
  <si>
    <t>CGUCUUGCAUUUAGAAACAGA</t>
  </si>
  <si>
    <t>AGACUUACAUUUAGGAACGGA</t>
  </si>
  <si>
    <t>CGUCUUUCAUUUAGAAACAGA</t>
  </si>
  <si>
    <t>CUCUAUACCUAAAUAAUUGUA</t>
  </si>
  <si>
    <t>Root (4weeks)</t>
    <phoneticPr fontId="2" type="noConversion"/>
  </si>
  <si>
    <t>Senescing leaf (2months)</t>
    <phoneticPr fontId="2" type="noConversion"/>
  </si>
  <si>
    <t>ERX1437534</t>
  </si>
  <si>
    <t>salt</t>
  </si>
  <si>
    <t>ERX1437535</t>
  </si>
  <si>
    <t>ERX1437536</t>
  </si>
  <si>
    <t>ERX1437537</t>
  </si>
  <si>
    <t>ERX1437538</t>
  </si>
  <si>
    <t>ERX1437539</t>
  </si>
  <si>
    <t>ERX1437540</t>
  </si>
  <si>
    <t>ERX1437541</t>
  </si>
  <si>
    <t>ERX1437542</t>
  </si>
  <si>
    <t>ERX1437543</t>
  </si>
  <si>
    <t>ERX1437544</t>
  </si>
  <si>
    <t>ERX1437545</t>
  </si>
  <si>
    <t>ERX1437546</t>
  </si>
  <si>
    <t>ERX1437547</t>
  </si>
  <si>
    <t>ERX1437548</t>
  </si>
  <si>
    <t>ERX1437549</t>
  </si>
  <si>
    <t>ERX1437550</t>
  </si>
  <si>
    <t>ERX1437551</t>
  </si>
  <si>
    <t>ERX1437552</t>
  </si>
  <si>
    <t>ERX1437553</t>
  </si>
  <si>
    <t>ERX1437554</t>
  </si>
  <si>
    <t>ERX1437555</t>
  </si>
  <si>
    <t>ERX1437556</t>
  </si>
  <si>
    <t>ERX1813796</t>
  </si>
  <si>
    <t>cold</t>
  </si>
  <si>
    <t>ERX1813797</t>
  </si>
  <si>
    <t>ERX1813798</t>
  </si>
  <si>
    <t>ERX1813799</t>
  </si>
  <si>
    <t>ERX1813800</t>
  </si>
  <si>
    <t>ERX1813801</t>
  </si>
  <si>
    <t>ERX1813802</t>
  </si>
  <si>
    <t>ERX1813803</t>
  </si>
  <si>
    <t>ERX1813804</t>
  </si>
  <si>
    <t>ERX1813805</t>
  </si>
  <si>
    <t>SRX1235390</t>
  </si>
  <si>
    <t>ZINC</t>
  </si>
  <si>
    <t>SRX1235677</t>
  </si>
  <si>
    <t>6 h after foliar application of iron</t>
  </si>
  <si>
    <t>SRX1235744</t>
  </si>
  <si>
    <t>6 h after foliar application of zinc</t>
  </si>
  <si>
    <t>SRX1235913</t>
  </si>
  <si>
    <t>24 h after foliar application of iron</t>
  </si>
  <si>
    <t>SRX1236015</t>
  </si>
  <si>
    <t>24 h after foliar application of zinc</t>
  </si>
  <si>
    <t>SRX1815078</t>
  </si>
  <si>
    <t>heat</t>
  </si>
  <si>
    <t>shoot, replicate A, control</t>
    <phoneticPr fontId="3" type="noConversion"/>
  </si>
  <si>
    <t>SRX1815079</t>
  </si>
  <si>
    <t>SRX1815080</t>
  </si>
  <si>
    <t>shoot, replicate C, control</t>
    <phoneticPr fontId="3" type="noConversion"/>
  </si>
  <si>
    <t>SRX1815081</t>
  </si>
  <si>
    <t>shoot, replicate A, heat</t>
    <phoneticPr fontId="3" type="noConversion"/>
  </si>
  <si>
    <t>SRX1815082</t>
  </si>
  <si>
    <t>shoot, replicate B, heat</t>
    <phoneticPr fontId="3" type="noConversion"/>
  </si>
  <si>
    <t>SRX1815083</t>
  </si>
  <si>
    <t>shoot, replicate C, heat</t>
    <phoneticPr fontId="3" type="noConversion"/>
  </si>
  <si>
    <t>SRX1815084</t>
  </si>
  <si>
    <t>root, replicate A, control</t>
    <phoneticPr fontId="3" type="noConversion"/>
  </si>
  <si>
    <t>SRX1815085</t>
  </si>
  <si>
    <t>root, replicate B, control</t>
    <phoneticPr fontId="3" type="noConversion"/>
  </si>
  <si>
    <t>SRX1815086</t>
  </si>
  <si>
    <t>root, replicate A, heat</t>
    <phoneticPr fontId="3" type="noConversion"/>
  </si>
  <si>
    <t>SRX1815087</t>
  </si>
  <si>
    <t>root, replicate B, heat</t>
    <phoneticPr fontId="3" type="noConversion"/>
  </si>
  <si>
    <t>SRX1873529</t>
  </si>
  <si>
    <t>spider</t>
  </si>
  <si>
    <t>leaf non-infested rep1</t>
  </si>
  <si>
    <t>SRX1873530</t>
  </si>
  <si>
    <t>leaf non-infested rep2</t>
  </si>
  <si>
    <t>SRX1873531</t>
  </si>
  <si>
    <t>leaf non-infested rep3</t>
  </si>
  <si>
    <t>SRX1873532</t>
  </si>
  <si>
    <t>leaf non-infested rep4</t>
  </si>
  <si>
    <t>SRX1873533</t>
  </si>
  <si>
    <t>leaf wounded 2hr rep1</t>
  </si>
  <si>
    <t>SRX1873534</t>
  </si>
  <si>
    <t>leaf wounded 2hr rep2</t>
  </si>
  <si>
    <t>SRX1873535</t>
  </si>
  <si>
    <t>leaf wounded 2hr rep3</t>
  </si>
  <si>
    <t>SRX1873536</t>
  </si>
  <si>
    <t>leaf wounded 2hr rep4</t>
  </si>
  <si>
    <t>SRX1873537</t>
  </si>
  <si>
    <t>leaf wounded 24hr rep1</t>
  </si>
  <si>
    <t>SRX1873538</t>
  </si>
  <si>
    <t>leaf wounded 24hr rep2</t>
  </si>
  <si>
    <t>SRX1873539</t>
  </si>
  <si>
    <t>leaf wounded 24hr rep3</t>
  </si>
  <si>
    <t>SRX1873540</t>
  </si>
  <si>
    <t>leaf wounded 24hr rep4</t>
  </si>
  <si>
    <t>SRX1873541</t>
  </si>
  <si>
    <t>leaf TSSM-infested 2hr rep1</t>
  </si>
  <si>
    <t>SRX1873542</t>
  </si>
  <si>
    <t>leaf TSSM-infested 2hr rep2</t>
  </si>
  <si>
    <t>SRX1873543</t>
  </si>
  <si>
    <t>leaf TSSM-infested 2hr rep3</t>
  </si>
  <si>
    <t>SRX1873544</t>
  </si>
  <si>
    <t>leaf TSSM-infested 2hr rep4</t>
  </si>
  <si>
    <t>SRX1873545</t>
  </si>
  <si>
    <t>leaf TSSM-infested 24hr rep1</t>
  </si>
  <si>
    <t>SRX1873546</t>
  </si>
  <si>
    <t>leaf TSSM-infested 24hr rep2</t>
  </si>
  <si>
    <t>SRX1873547</t>
  </si>
  <si>
    <t>leaf TSSM-infested 24hr rep3</t>
  </si>
  <si>
    <t>SRX1873548</t>
  </si>
  <si>
    <t>leaf TSSM-infested 24hr rep4</t>
  </si>
  <si>
    <t>SRX1873549</t>
  </si>
  <si>
    <t>leaf BGM-infested 2hr rep1</t>
  </si>
  <si>
    <t>SRX1873550</t>
  </si>
  <si>
    <t>leaf BGM-infested 2hr rep2</t>
  </si>
  <si>
    <t>SRX1873551</t>
  </si>
  <si>
    <t>leaf BGM-infested 2hr rep3</t>
  </si>
  <si>
    <t>SRX1873552</t>
  </si>
  <si>
    <t>leaf BGM-infested 2hr rep4</t>
  </si>
  <si>
    <t>SRX1873553</t>
  </si>
  <si>
    <t>leaf BGM-infested 24hr rep1</t>
  </si>
  <si>
    <t>SRX1873554</t>
  </si>
  <si>
    <t>leaf BGM-infested 24hr rep2</t>
  </si>
  <si>
    <t>SRX1873555</t>
  </si>
  <si>
    <t>leaf BGM-infested 24hr rep3</t>
  </si>
  <si>
    <t>SRX1873556</t>
  </si>
  <si>
    <t xml:space="preserve">Table S2. Characteristics of cis-acting regulatory elements in the promoter region of these identified barley MAPK cascade genes </t>
    <phoneticPr fontId="3" type="noConversion"/>
  </si>
  <si>
    <t>Table S4. The Ka/Ks ratios for orthologous MAPK cascade proteins between barley and brachypodium</t>
    <phoneticPr fontId="2" type="noConversion"/>
  </si>
  <si>
    <t>Table S5. The Ka/Ks ratios for orthologous MAPK cascade proteins between barley and rice</t>
    <phoneticPr fontId="2" type="noConversion"/>
  </si>
  <si>
    <t>Table S6. The Ka/Ks ratios for orthologous MAPK cascade proteins between barley and sorghum</t>
    <phoneticPr fontId="2" type="noConversion"/>
  </si>
  <si>
    <t>Location on maize genome</t>
    <phoneticPr fontId="2" type="noConversion"/>
  </si>
  <si>
    <t>Table S7.The Ka/Ks ratios for orthologous MAPK cascade proteins between barley and maize</t>
    <phoneticPr fontId="2" type="noConversion"/>
  </si>
  <si>
    <t>Table S8. The Ka/Ks ratios for orthologous MAPK cascade proteins between barley and soybean</t>
    <phoneticPr fontId="2" type="noConversion"/>
  </si>
  <si>
    <t>Table S9. The Ka/Ks ratios for orthologous MAPK cascade proteins between barley and grape</t>
    <phoneticPr fontId="2" type="noConversion"/>
  </si>
  <si>
    <t>HORVU5Hr1G061150.2</t>
    <phoneticPr fontId="2" type="noConversion"/>
  </si>
  <si>
    <t>Table S11. List of putative miRNAs targeted HvMAPK cascade genes identified by psRNATarget online tool.</t>
    <phoneticPr fontId="2" type="noConversion"/>
  </si>
  <si>
    <t>Barley Gene ID</t>
    <phoneticPr fontId="2" type="noConversion"/>
  </si>
  <si>
    <t>ERR1457197</t>
  </si>
  <si>
    <t>ERR1457172</t>
  </si>
  <si>
    <t>ERR1457198</t>
  </si>
  <si>
    <t>ERR1457173</t>
  </si>
  <si>
    <t>ERR1457199</t>
  </si>
  <si>
    <t>ERR1457174</t>
  </si>
  <si>
    <t>ERR1457188</t>
  </si>
  <si>
    <t>ERR1457163</t>
  </si>
  <si>
    <t>ERR1457189</t>
  </si>
  <si>
    <t>ERR1457164</t>
  </si>
  <si>
    <t>ERR1457190</t>
  </si>
  <si>
    <t>ERR1457165</t>
  </si>
  <si>
    <t>ERR1457191</t>
  </si>
  <si>
    <t>ERR1457166</t>
  </si>
  <si>
    <t>ERR1457192</t>
  </si>
  <si>
    <t>ERR1457167</t>
  </si>
  <si>
    <t>ERR1457193</t>
  </si>
  <si>
    <t>ERR1457168</t>
  </si>
  <si>
    <t>ERR1457224</t>
  </si>
  <si>
    <t>ERR1457248</t>
  </si>
  <si>
    <t>ERR1457225</t>
  </si>
  <si>
    <t>ERR1457249</t>
  </si>
  <si>
    <t>ERR1457226</t>
  </si>
  <si>
    <t>ERR1457250</t>
  </si>
  <si>
    <t>ERR1457212</t>
  </si>
  <si>
    <t>ERR1457236</t>
  </si>
  <si>
    <t>ERR1457213</t>
  </si>
  <si>
    <t>ERR1457237</t>
  </si>
  <si>
    <t>ERR1457214</t>
  </si>
  <si>
    <t>ERR1457238</t>
  </si>
  <si>
    <t>ERR1457209</t>
  </si>
  <si>
    <t>ERR1457184</t>
  </si>
  <si>
    <t>ERR1457210</t>
  </si>
  <si>
    <t>ERR1457185</t>
  </si>
  <si>
    <t>ERR1457211</t>
  </si>
  <si>
    <t>ERR1457186</t>
  </si>
  <si>
    <t>ERR1457203</t>
  </si>
  <si>
    <t>ERR1457178</t>
  </si>
  <si>
    <t>ERR1457204</t>
  </si>
  <si>
    <t>ERR1457179</t>
  </si>
  <si>
    <t>ERR1457205</t>
  </si>
  <si>
    <t>ERR1457180</t>
  </si>
  <si>
    <t>ERR1457200</t>
  </si>
  <si>
    <t>ERR1457175</t>
  </si>
  <si>
    <t>ERR1457201</t>
  </si>
  <si>
    <t>ERR1457176</t>
  </si>
  <si>
    <t>ERR1457202</t>
  </si>
  <si>
    <t>ERR1457177</t>
  </si>
  <si>
    <t>ERR1457215</t>
  </si>
  <si>
    <t>ERR1457239</t>
  </si>
  <si>
    <t>ERR1457216</t>
  </si>
  <si>
    <t>ERR1457240</t>
  </si>
  <si>
    <t>ERR1457217</t>
  </si>
  <si>
    <t>ERR1457241</t>
  </si>
  <si>
    <t>ERR1457218</t>
  </si>
  <si>
    <t>ERR1457242</t>
  </si>
  <si>
    <t>ERR1457219</t>
  </si>
  <si>
    <t>err1457243</t>
  </si>
  <si>
    <t>ERR1457220</t>
  </si>
  <si>
    <t>ERR1457244</t>
  </si>
  <si>
    <t>ERR1457206</t>
  </si>
  <si>
    <t>ERR1457181</t>
  </si>
  <si>
    <t>ERR1457207</t>
  </si>
  <si>
    <t>ERR1457182</t>
  </si>
  <si>
    <t>ERR1457187</t>
  </si>
  <si>
    <t>ERR1457208</t>
  </si>
  <si>
    <t>ERR1457183</t>
  </si>
  <si>
    <t>ERR1457221</t>
  </si>
  <si>
    <t>ERR1457245</t>
  </si>
  <si>
    <t>ERR1457222</t>
  </si>
  <si>
    <t>ERR1457246</t>
  </si>
  <si>
    <t>ERR1457223</t>
  </si>
  <si>
    <t>ERR1457247</t>
  </si>
  <si>
    <t>ERR1457227</t>
  </si>
  <si>
    <t>ERR1457251</t>
  </si>
  <si>
    <t>ERR1457228</t>
  </si>
  <si>
    <t>ERR1457252</t>
  </si>
  <si>
    <t>ERR1457229</t>
  </si>
  <si>
    <t>ERR1457253</t>
  </si>
  <si>
    <t>ERR1457230</t>
  </si>
  <si>
    <t>ERR1457254</t>
  </si>
  <si>
    <t>ERR1457231</t>
  </si>
  <si>
    <t>ERR1457255</t>
  </si>
  <si>
    <t>ERR1457232</t>
  </si>
  <si>
    <t>ERR1457256</t>
  </si>
  <si>
    <t>ERR1457194</t>
  </si>
  <si>
    <t>ERR1457169</t>
  </si>
  <si>
    <t>ERR1457195</t>
  </si>
  <si>
    <t>ERR1457170</t>
  </si>
  <si>
    <t>ERR1457196</t>
  </si>
  <si>
    <t>ERR1457171</t>
  </si>
  <si>
    <t>ERR1457233</t>
  </si>
  <si>
    <t>ERR1457257</t>
  </si>
  <si>
    <t>ERR1457234</t>
  </si>
  <si>
    <t>ERR1457258</t>
  </si>
  <si>
    <t>ERR1457235</t>
  </si>
  <si>
    <t>ERR1457259</t>
  </si>
  <si>
    <t>Abiotic stresses</t>
  </si>
  <si>
    <t>Accession number</t>
  </si>
  <si>
    <t>Develotpmetal stage</t>
  </si>
  <si>
    <t>Tissue</t>
    <phoneticPr fontId="2" type="noConversion"/>
  </si>
  <si>
    <t>15DPA</t>
    <phoneticPr fontId="2" type="noConversion"/>
  </si>
  <si>
    <t>5DPA</t>
    <phoneticPr fontId="2" type="noConversion"/>
  </si>
  <si>
    <t xml:space="preserve">embryos </t>
    <phoneticPr fontId="2" type="noConversion"/>
  </si>
  <si>
    <t>4d dissected from germinating grains</t>
    <phoneticPr fontId="2" type="noConversion"/>
  </si>
  <si>
    <t>4 weeks</t>
    <phoneticPr fontId="2" type="noConversion"/>
  </si>
  <si>
    <t>10 day old seedling</t>
    <phoneticPr fontId="2" type="noConversion"/>
  </si>
  <si>
    <t>grain,bracts removed</t>
    <phoneticPr fontId="2" type="noConversion"/>
  </si>
  <si>
    <t>grain, bracts removed</t>
    <phoneticPr fontId="2" type="noConversion"/>
  </si>
  <si>
    <t>Epidermis</t>
    <phoneticPr fontId="2" type="noConversion"/>
  </si>
  <si>
    <t>Etiolated</t>
    <phoneticPr fontId="2" type="noConversion"/>
  </si>
  <si>
    <t>5mm</t>
    <phoneticPr fontId="2" type="noConversion"/>
  </si>
  <si>
    <t>Young Inflorescences</t>
    <phoneticPr fontId="2" type="noConversion"/>
  </si>
  <si>
    <t>1-1.5cm</t>
    <phoneticPr fontId="2" type="noConversion"/>
  </si>
  <si>
    <t xml:space="preserve">Inflorescences </t>
    <phoneticPr fontId="2" type="noConversion"/>
  </si>
  <si>
    <t>10cm shoot stage</t>
    <phoneticPr fontId="2" type="noConversion"/>
  </si>
  <si>
    <t xml:space="preserve">Shoot from the seedlings </t>
    <phoneticPr fontId="2" type="noConversion"/>
  </si>
  <si>
    <t>6 weeks PA</t>
    <phoneticPr fontId="2" type="noConversion"/>
  </si>
  <si>
    <t>Lemma</t>
    <phoneticPr fontId="2" type="noConversion"/>
  </si>
  <si>
    <t>Lodicule</t>
    <phoneticPr fontId="2" type="noConversion"/>
  </si>
  <si>
    <t>six leaf stage</t>
  </si>
  <si>
    <t>six leaf stage</t>
    <phoneticPr fontId="2" type="noConversion"/>
  </si>
  <si>
    <t xml:space="preserve">Developing tillers </t>
    <phoneticPr fontId="2" type="noConversion"/>
  </si>
  <si>
    <t>5 weeks PA</t>
    <phoneticPr fontId="2" type="noConversion"/>
  </si>
  <si>
    <t>Palea</t>
    <phoneticPr fontId="2" type="noConversion"/>
  </si>
  <si>
    <t>Rachis</t>
    <phoneticPr fontId="2" type="noConversion"/>
  </si>
  <si>
    <t xml:space="preserve">Roots from the seedlings      </t>
    <phoneticPr fontId="2" type="noConversion"/>
  </si>
  <si>
    <t>2 months</t>
    <phoneticPr fontId="2" type="noConversion"/>
  </si>
  <si>
    <t>CK</t>
    <phoneticPr fontId="2" type="noConversion"/>
  </si>
  <si>
    <t>leaf BGM-infested 24hr rep4</t>
    <phoneticPr fontId="2" type="noConversion"/>
  </si>
  <si>
    <t>shoot,replicate B, control</t>
    <phoneticPr fontId="3" type="noConversion"/>
  </si>
  <si>
    <t>4°</t>
  </si>
  <si>
    <t>4°</t>
    <phoneticPr fontId="2" type="noConversion"/>
  </si>
  <si>
    <t>100 mM Nacl</t>
  </si>
  <si>
    <t>100 mM Nacl</t>
    <phoneticPr fontId="2" type="noConversion"/>
  </si>
  <si>
    <t>Stage or Treatment</t>
    <phoneticPr fontId="2" type="noConversion"/>
  </si>
  <si>
    <t>Table S12. Accession number and samples information of RNA-seq data using in this study</t>
    <phoneticPr fontId="2" type="noConversion"/>
  </si>
  <si>
    <t>Average</t>
    <phoneticPr fontId="2" type="noConversion"/>
  </si>
  <si>
    <t>Table S3. Duplicated MAPK cascade gene pairs identified in barley</t>
    <phoneticPr fontId="2" type="noConversion"/>
  </si>
  <si>
    <t>Table S10. GO enrichment of the MAPK cascade genes in barley</t>
    <phoneticPr fontId="2" type="noConversion"/>
  </si>
  <si>
    <t>Go Accession No.</t>
    <phoneticPr fontId="2" type="noConversion"/>
  </si>
  <si>
    <t>Funtion</t>
    <phoneticPr fontId="2" type="noConversion"/>
  </si>
  <si>
    <t>Annotation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</si>
</sst>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2"/>
      <name val="Times New Roman"/>
      <family val="1"/>
    </font>
    <font>
      <sz val="12"/>
      <color rgb="FF444444"/>
      <name val="Times New Roman"/>
      <family val="1"/>
    </font>
    <font>
      <sz val="12"/>
      <color rgb="FF000000"/>
      <name val="Times New Roman"/>
      <family val="1"/>
    </font>
    <font>
      <sz val="9"/>
      <name val="宋体"/>
      <family val="3"/>
      <charset val="134"/>
    </font>
    <font>
      <b/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AR PL UMing HK"/>
      <family val="2"/>
    </font>
    <font>
      <b/>
      <sz val="11"/>
      <color rgb="FF000000"/>
      <name val="Times New Roman"/>
      <family val="1"/>
    </font>
    <font>
      <b/>
      <sz val="12"/>
      <color theme="1"/>
      <name val="等线"/>
      <family val="2"/>
      <charset val="134"/>
      <scheme val="minor"/>
    </font>
    <font>
      <sz val="11"/>
      <color rgb="FF000000"/>
      <name val="Times New Roman"/>
      <family val="1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D9D9D9"/>
        <bgColor rgb="FFCCFFCC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7" fillId="0" borderId="0"/>
    <xf numFmtId="0" fontId="1" fillId="0" borderId="0"/>
    <xf numFmtId="0" fontId="12" fillId="0" borderId="0">
      <alignment vertical="center"/>
    </xf>
  </cellStyleXfs>
  <cellXfs count="102">
    <xf numFmtId="0" fontId="0" fillId="0" borderId="0" xfId="0">
      <alignment vertical="center"/>
    </xf>
    <xf numFmtId="0" fontId="7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center" vertical="center"/>
    </xf>
    <xf numFmtId="49" fontId="7" fillId="2" borderId="0" xfId="0" applyNumberFormat="1" applyFont="1" applyFill="1" applyBorder="1" applyAlignment="1">
      <alignment horizontal="center" vertical="center"/>
    </xf>
    <xf numFmtId="11" fontId="7" fillId="2" borderId="1" xfId="0" applyNumberFormat="1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5" fillId="2" borderId="0" xfId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>
      <alignment horizontal="left" vertical="center"/>
    </xf>
    <xf numFmtId="11" fontId="5" fillId="2" borderId="0" xfId="0" applyNumberFormat="1" applyFont="1" applyFill="1" applyBorder="1" applyAlignment="1">
      <alignment horizontal="center" vertical="center"/>
    </xf>
    <xf numFmtId="11" fontId="7" fillId="2" borderId="0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49" fontId="6" fillId="2" borderId="0" xfId="0" applyNumberFormat="1" applyFont="1" applyFill="1" applyBorder="1" applyAlignment="1">
      <alignment horizontal="center" vertical="center" wrapText="1"/>
    </xf>
    <xf numFmtId="11" fontId="6" fillId="2" borderId="0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49" fontId="6" fillId="2" borderId="0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11" fontId="7" fillId="2" borderId="0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11" fontId="7" fillId="2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9" fillId="3" borderId="2" xfId="3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3" xfId="2" applyFont="1" applyBorder="1" applyAlignment="1">
      <alignment horizontal="center" vertical="center"/>
    </xf>
    <xf numFmtId="0" fontId="16" fillId="0" borderId="3" xfId="4" applyFont="1" applyBorder="1" applyAlignment="1">
      <alignment horizontal="center"/>
    </xf>
    <xf numFmtId="0" fontId="16" fillId="0" borderId="0" xfId="0" applyFont="1" applyBorder="1" applyAlignment="1">
      <alignment horizontal="center" vertical="center"/>
    </xf>
    <xf numFmtId="0" fontId="16" fillId="0" borderId="0" xfId="2" applyFont="1" applyBorder="1" applyAlignment="1">
      <alignment horizontal="center" vertical="center"/>
    </xf>
    <xf numFmtId="0" fontId="16" fillId="0" borderId="0" xfId="4" applyFont="1" applyBorder="1" applyAlignment="1">
      <alignment horizontal="center"/>
    </xf>
    <xf numFmtId="0" fontId="16" fillId="0" borderId="0" xfId="2" applyFont="1" applyAlignment="1">
      <alignment horizontal="center" vertical="center"/>
    </xf>
    <xf numFmtId="0" fontId="16" fillId="0" borderId="0" xfId="4" applyFont="1" applyAlignment="1">
      <alignment horizontal="center"/>
    </xf>
    <xf numFmtId="0" fontId="16" fillId="0" borderId="0" xfId="2" applyFont="1" applyAlignment="1">
      <alignment horizontal="center"/>
    </xf>
    <xf numFmtId="0" fontId="16" fillId="0" borderId="0" xfId="5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9" fillId="0" borderId="2" xfId="3" applyFont="1" applyBorder="1" applyAlignment="1">
      <alignment horizontal="center"/>
    </xf>
    <xf numFmtId="0" fontId="18" fillId="3" borderId="2" xfId="3" applyFont="1" applyFill="1" applyBorder="1" applyAlignment="1">
      <alignment horizontal="center" vertical="center"/>
    </xf>
    <xf numFmtId="0" fontId="18" fillId="0" borderId="2" xfId="3" applyFont="1" applyBorder="1" applyAlignment="1">
      <alignment horizontal="center"/>
    </xf>
    <xf numFmtId="0" fontId="15" fillId="0" borderId="0" xfId="0" applyFont="1">
      <alignment vertical="center"/>
    </xf>
    <xf numFmtId="0" fontId="10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2" applyFont="1" applyAlignment="1">
      <alignment horizontal="center"/>
    </xf>
    <xf numFmtId="0" fontId="10" fillId="0" borderId="0" xfId="5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9" fillId="3" borderId="1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0" fillId="0" borderId="0" xfId="0" applyFont="1" applyAlignment="1"/>
    <xf numFmtId="11" fontId="9" fillId="2" borderId="0" xfId="0" applyNumberFormat="1" applyFont="1" applyFill="1" applyBorder="1" applyAlignment="1">
      <alignment horizontal="left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left" vertical="center"/>
    </xf>
    <xf numFmtId="49" fontId="9" fillId="2" borderId="0" xfId="0" applyNumberFormat="1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19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4" fillId="0" borderId="0" xfId="0" applyFont="1" applyAlignment="1"/>
    <xf numFmtId="0" fontId="21" fillId="0" borderId="1" xfId="4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4" fillId="0" borderId="3" xfId="4" applyFont="1" applyBorder="1" applyAlignment="1">
      <alignment horizontal="center" vertical="center" wrapText="1"/>
    </xf>
    <xf numFmtId="0" fontId="14" fillId="0" borderId="0" xfId="4" applyFont="1" applyBorder="1" applyAlignment="1">
      <alignment horizontal="center" vertical="center" wrapText="1"/>
    </xf>
    <xf numFmtId="0" fontId="14" fillId="0" borderId="2" xfId="4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5" fillId="0" borderId="0" xfId="0" applyFont="1" applyAlignment="1">
      <alignment horizontal="left"/>
    </xf>
    <xf numFmtId="0" fontId="9" fillId="3" borderId="3" xfId="3" applyFont="1" applyFill="1" applyBorder="1" applyAlignment="1">
      <alignment horizontal="center" vertical="center"/>
    </xf>
    <xf numFmtId="0" fontId="9" fillId="3" borderId="2" xfId="3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9" fillId="3" borderId="1" xfId="3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8" fillId="3" borderId="3" xfId="3" applyFont="1" applyFill="1" applyBorder="1" applyAlignment="1">
      <alignment horizontal="center" vertical="center"/>
    </xf>
    <xf numFmtId="0" fontId="18" fillId="3" borderId="2" xfId="3" applyFont="1" applyFill="1" applyBorder="1" applyAlignment="1">
      <alignment horizontal="center" vertical="center"/>
    </xf>
    <xf numFmtId="0" fontId="18" fillId="3" borderId="1" xfId="3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</cellXfs>
  <cellStyles count="6">
    <cellStyle name="常规" xfId="0" builtinId="0"/>
    <cellStyle name="常规 2" xfId="2"/>
    <cellStyle name="常规 2 2" xfId="5"/>
    <cellStyle name="常规 3" xfId="4"/>
    <cellStyle name="常规 9" xfId="3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18"/>
  <sheetViews>
    <sheetView workbookViewId="0">
      <selection activeCell="B23" sqref="B23"/>
    </sheetView>
  </sheetViews>
  <sheetFormatPr defaultRowHeight="14.25"/>
  <cols>
    <col min="1" max="1" width="16.5" customWidth="1"/>
    <col min="2" max="2" width="15" style="22" customWidth="1"/>
    <col min="3" max="3" width="22.5" customWidth="1"/>
    <col min="15" max="15" width="17.875" customWidth="1"/>
  </cols>
  <sheetData>
    <row r="1" spans="1:15" s="69" customFormat="1" ht="15.75">
      <c r="A1" s="65" t="s">
        <v>361</v>
      </c>
      <c r="B1" s="66"/>
      <c r="C1" s="66"/>
      <c r="D1" s="66"/>
      <c r="E1" s="67"/>
      <c r="F1" s="66"/>
      <c r="G1" s="68"/>
      <c r="H1" s="66"/>
      <c r="I1" s="66"/>
      <c r="J1" s="66"/>
      <c r="K1" s="66"/>
      <c r="L1" s="66"/>
      <c r="M1" s="66"/>
      <c r="N1" s="66"/>
      <c r="O1" s="66"/>
    </row>
    <row r="2" spans="1:15" ht="15.75">
      <c r="A2" s="4"/>
      <c r="B2" s="85" t="s">
        <v>268</v>
      </c>
      <c r="C2" s="85"/>
      <c r="D2" s="85" t="s">
        <v>0</v>
      </c>
      <c r="E2" s="86" t="s">
        <v>1</v>
      </c>
      <c r="F2" s="85" t="s">
        <v>2</v>
      </c>
      <c r="G2" s="87" t="s">
        <v>3</v>
      </c>
      <c r="H2" s="85" t="s">
        <v>269</v>
      </c>
      <c r="I2" s="85"/>
      <c r="J2" s="85" t="s">
        <v>270</v>
      </c>
      <c r="K2" s="85"/>
      <c r="L2" s="85"/>
      <c r="M2" s="85" t="s">
        <v>271</v>
      </c>
      <c r="N2" s="85" t="s">
        <v>272</v>
      </c>
      <c r="O2" s="85"/>
    </row>
    <row r="3" spans="1:15" ht="15.75">
      <c r="A3" s="5"/>
      <c r="B3" s="6" t="s">
        <v>4</v>
      </c>
      <c r="C3" s="6" t="s">
        <v>5</v>
      </c>
      <c r="D3" s="85"/>
      <c r="E3" s="86"/>
      <c r="F3" s="85"/>
      <c r="G3" s="87"/>
      <c r="H3" s="6" t="s">
        <v>273</v>
      </c>
      <c r="I3" s="6" t="s">
        <v>274</v>
      </c>
      <c r="J3" s="6" t="s">
        <v>273</v>
      </c>
      <c r="K3" s="6" t="s">
        <v>274</v>
      </c>
      <c r="L3" s="6" t="s">
        <v>275</v>
      </c>
      <c r="M3" s="85"/>
      <c r="N3" s="6" t="s">
        <v>276</v>
      </c>
      <c r="O3" s="6" t="s">
        <v>277</v>
      </c>
    </row>
    <row r="4" spans="1:15" ht="15.75">
      <c r="A4" s="1" t="s">
        <v>6</v>
      </c>
      <c r="B4" s="2" t="s">
        <v>278</v>
      </c>
      <c r="C4" s="7" t="s">
        <v>279</v>
      </c>
      <c r="D4" s="2" t="s">
        <v>280</v>
      </c>
      <c r="E4" s="8" t="s">
        <v>7</v>
      </c>
      <c r="F4" s="2">
        <v>4</v>
      </c>
      <c r="G4" s="3">
        <v>283</v>
      </c>
      <c r="H4" s="2">
        <v>5</v>
      </c>
      <c r="I4" s="2">
        <v>283</v>
      </c>
      <c r="J4" s="2">
        <v>2</v>
      </c>
      <c r="K4" s="2">
        <v>264</v>
      </c>
      <c r="L4" s="2">
        <v>264</v>
      </c>
      <c r="M4" s="2">
        <v>251.06</v>
      </c>
      <c r="N4" s="9">
        <v>1.1000000000000001E-74</v>
      </c>
      <c r="O4" s="10">
        <v>1.3000000000000001E-78</v>
      </c>
    </row>
    <row r="5" spans="1:15" ht="15.75">
      <c r="A5" s="1"/>
      <c r="B5" s="2" t="s">
        <v>281</v>
      </c>
      <c r="C5" s="2" t="s">
        <v>282</v>
      </c>
      <c r="D5" s="2" t="s">
        <v>280</v>
      </c>
      <c r="E5" s="8" t="s">
        <v>8</v>
      </c>
      <c r="F5" s="2">
        <v>4</v>
      </c>
      <c r="G5" s="3">
        <v>281</v>
      </c>
      <c r="H5" s="2">
        <v>5</v>
      </c>
      <c r="I5" s="2">
        <v>224</v>
      </c>
      <c r="J5" s="2">
        <v>2</v>
      </c>
      <c r="K5" s="2">
        <v>207</v>
      </c>
      <c r="L5" s="2">
        <v>260</v>
      </c>
      <c r="M5" s="2">
        <v>131.47</v>
      </c>
      <c r="N5" s="10">
        <v>2.9999999999999999E-38</v>
      </c>
      <c r="O5" s="10">
        <v>3.6000000000000002E-42</v>
      </c>
    </row>
    <row r="6" spans="1:15" ht="15.75">
      <c r="A6" s="1" t="s">
        <v>9</v>
      </c>
      <c r="B6" s="2" t="s">
        <v>278</v>
      </c>
      <c r="C6" s="7" t="s">
        <v>279</v>
      </c>
      <c r="D6" s="2" t="s">
        <v>10</v>
      </c>
      <c r="E6" s="8" t="s">
        <v>7</v>
      </c>
      <c r="F6" s="11">
        <v>45</v>
      </c>
      <c r="G6" s="12">
        <v>330</v>
      </c>
      <c r="H6" s="11">
        <v>48</v>
      </c>
      <c r="I6" s="11">
        <v>330</v>
      </c>
      <c r="J6" s="11">
        <v>5</v>
      </c>
      <c r="K6" s="11">
        <v>264</v>
      </c>
      <c r="L6" s="11">
        <v>264</v>
      </c>
      <c r="M6" s="11">
        <v>238.01</v>
      </c>
      <c r="N6" s="13">
        <v>1E-70</v>
      </c>
      <c r="O6" s="13">
        <v>1.8999999999999998E-74</v>
      </c>
    </row>
    <row r="7" spans="1:15" ht="15.75">
      <c r="A7" s="1"/>
      <c r="B7" s="2" t="s">
        <v>281</v>
      </c>
      <c r="C7" s="2" t="s">
        <v>282</v>
      </c>
      <c r="D7" s="2" t="s">
        <v>10</v>
      </c>
      <c r="E7" s="8" t="s">
        <v>8</v>
      </c>
      <c r="F7" s="11">
        <v>46</v>
      </c>
      <c r="G7" s="12">
        <v>265</v>
      </c>
      <c r="H7" s="11">
        <v>48</v>
      </c>
      <c r="I7" s="11">
        <v>241</v>
      </c>
      <c r="J7" s="11">
        <v>5</v>
      </c>
      <c r="K7" s="11">
        <v>202</v>
      </c>
      <c r="L7" s="11">
        <v>260</v>
      </c>
      <c r="M7" s="11">
        <v>117.06</v>
      </c>
      <c r="N7" s="13">
        <v>7.6000000000000002E-34</v>
      </c>
      <c r="O7" s="13">
        <v>1.4000000000000001E-37</v>
      </c>
    </row>
    <row r="8" spans="1:15" ht="15.75">
      <c r="A8" s="1"/>
      <c r="B8" s="2" t="s">
        <v>283</v>
      </c>
      <c r="C8" s="2" t="s">
        <v>284</v>
      </c>
      <c r="D8" s="2" t="s">
        <v>10</v>
      </c>
      <c r="E8" s="8" t="s">
        <v>11</v>
      </c>
      <c r="F8" s="11">
        <v>72</v>
      </c>
      <c r="G8" s="12">
        <v>202</v>
      </c>
      <c r="H8" s="11">
        <v>83</v>
      </c>
      <c r="I8" s="11">
        <v>182</v>
      </c>
      <c r="J8" s="11">
        <v>53</v>
      </c>
      <c r="K8" s="11">
        <v>155</v>
      </c>
      <c r="L8" s="11">
        <v>207</v>
      </c>
      <c r="M8" s="11">
        <v>23.34</v>
      </c>
      <c r="N8" s="13">
        <v>3.1000000000000001E-5</v>
      </c>
      <c r="O8" s="13">
        <v>5.4999999999999996E-9</v>
      </c>
    </row>
    <row r="9" spans="1:15" ht="15.75">
      <c r="A9" s="1" t="s">
        <v>12</v>
      </c>
      <c r="B9" s="2" t="s">
        <v>278</v>
      </c>
      <c r="C9" s="7" t="s">
        <v>279</v>
      </c>
      <c r="D9" s="2" t="s">
        <v>10</v>
      </c>
      <c r="E9" s="8" t="s">
        <v>7</v>
      </c>
      <c r="F9" s="11">
        <v>34</v>
      </c>
      <c r="G9" s="12">
        <v>325</v>
      </c>
      <c r="H9" s="11">
        <v>34</v>
      </c>
      <c r="I9" s="11">
        <v>325</v>
      </c>
      <c r="J9" s="11">
        <v>1</v>
      </c>
      <c r="K9" s="11">
        <v>264</v>
      </c>
      <c r="L9" s="11">
        <v>264</v>
      </c>
      <c r="M9" s="11">
        <v>227.83</v>
      </c>
      <c r="N9" s="13">
        <v>1.2999999999999999E-67</v>
      </c>
      <c r="O9" s="13">
        <v>2.4000000000000001E-71</v>
      </c>
    </row>
    <row r="10" spans="1:15" ht="15.75">
      <c r="A10" s="1"/>
      <c r="B10" s="2" t="s">
        <v>281</v>
      </c>
      <c r="C10" s="2" t="s">
        <v>282</v>
      </c>
      <c r="D10" s="2" t="s">
        <v>10</v>
      </c>
      <c r="E10" s="8" t="s">
        <v>8</v>
      </c>
      <c r="F10" s="11">
        <v>34</v>
      </c>
      <c r="G10" s="12">
        <v>322</v>
      </c>
      <c r="H10" s="11">
        <v>35</v>
      </c>
      <c r="I10" s="11">
        <v>317</v>
      </c>
      <c r="J10" s="11">
        <v>2</v>
      </c>
      <c r="K10" s="11">
        <v>254</v>
      </c>
      <c r="L10" s="11">
        <v>260</v>
      </c>
      <c r="M10" s="11">
        <v>114.21</v>
      </c>
      <c r="N10" s="13">
        <v>5.5999999999999998E-33</v>
      </c>
      <c r="O10" s="13">
        <v>9.9999999999999994E-37</v>
      </c>
    </row>
    <row r="11" spans="1:15" ht="15.75">
      <c r="A11" s="1"/>
      <c r="B11" s="2" t="s">
        <v>283</v>
      </c>
      <c r="C11" s="2" t="s">
        <v>284</v>
      </c>
      <c r="D11" s="2" t="s">
        <v>10</v>
      </c>
      <c r="E11" s="8" t="s">
        <v>11</v>
      </c>
      <c r="F11" s="11">
        <v>46</v>
      </c>
      <c r="G11" s="12">
        <v>188</v>
      </c>
      <c r="H11" s="11">
        <v>69</v>
      </c>
      <c r="I11" s="11">
        <v>179</v>
      </c>
      <c r="J11" s="11">
        <v>49</v>
      </c>
      <c r="K11" s="11">
        <v>166</v>
      </c>
      <c r="L11" s="11">
        <v>207</v>
      </c>
      <c r="M11" s="11">
        <v>23.65</v>
      </c>
      <c r="N11" s="13">
        <v>2.5000000000000001E-5</v>
      </c>
      <c r="O11" s="13">
        <v>4.3999999999999997E-9</v>
      </c>
    </row>
    <row r="12" spans="1:15" ht="15.75">
      <c r="A12" s="1" t="s">
        <v>13</v>
      </c>
      <c r="B12" s="2" t="s">
        <v>278</v>
      </c>
      <c r="C12" s="7" t="s">
        <v>279</v>
      </c>
      <c r="D12" s="2" t="s">
        <v>10</v>
      </c>
      <c r="E12" s="8" t="s">
        <v>7</v>
      </c>
      <c r="F12" s="11">
        <v>148</v>
      </c>
      <c r="G12" s="12">
        <v>440</v>
      </c>
      <c r="H12" s="11">
        <v>148</v>
      </c>
      <c r="I12" s="11">
        <v>440</v>
      </c>
      <c r="J12" s="11">
        <v>1</v>
      </c>
      <c r="K12" s="11">
        <v>264</v>
      </c>
      <c r="L12" s="11">
        <v>264</v>
      </c>
      <c r="M12" s="11">
        <v>230.05</v>
      </c>
      <c r="N12" s="13">
        <v>2.8000000000000001E-68</v>
      </c>
      <c r="O12" s="13">
        <v>4.9999999999999996E-72</v>
      </c>
    </row>
    <row r="13" spans="1:15" ht="15.75">
      <c r="A13" s="1"/>
      <c r="B13" s="2" t="s">
        <v>281</v>
      </c>
      <c r="C13" s="2" t="s">
        <v>282</v>
      </c>
      <c r="D13" s="2" t="s">
        <v>10</v>
      </c>
      <c r="E13" s="8" t="s">
        <v>8</v>
      </c>
      <c r="F13" s="11">
        <v>148</v>
      </c>
      <c r="G13" s="12">
        <v>435</v>
      </c>
      <c r="H13" s="11">
        <v>150</v>
      </c>
      <c r="I13" s="11">
        <v>358</v>
      </c>
      <c r="J13" s="11">
        <v>3</v>
      </c>
      <c r="K13" s="11">
        <v>210</v>
      </c>
      <c r="L13" s="11">
        <v>260</v>
      </c>
      <c r="M13" s="11">
        <v>109.62</v>
      </c>
      <c r="N13" s="13">
        <v>1.3999999999999999E-31</v>
      </c>
      <c r="O13" s="13">
        <v>2.4999999999999998E-35</v>
      </c>
    </row>
    <row r="14" spans="1:15" ht="15.75">
      <c r="A14" s="1"/>
      <c r="B14" s="2" t="s">
        <v>283</v>
      </c>
      <c r="C14" s="2" t="s">
        <v>284</v>
      </c>
      <c r="D14" s="2" t="s">
        <v>10</v>
      </c>
      <c r="E14" s="8" t="s">
        <v>11</v>
      </c>
      <c r="F14" s="11">
        <v>172</v>
      </c>
      <c r="G14" s="12">
        <v>301</v>
      </c>
      <c r="H14" s="11">
        <v>181</v>
      </c>
      <c r="I14" s="11">
        <v>293</v>
      </c>
      <c r="J14" s="11">
        <v>47</v>
      </c>
      <c r="K14" s="11">
        <v>166</v>
      </c>
      <c r="L14" s="11">
        <v>207</v>
      </c>
      <c r="M14" s="11">
        <v>23.06</v>
      </c>
      <c r="N14" s="13">
        <v>3.6999999999999998E-5</v>
      </c>
      <c r="O14" s="13">
        <v>6.6999999999999996E-9</v>
      </c>
    </row>
    <row r="15" spans="1:15" ht="15.75">
      <c r="A15" s="1" t="s">
        <v>14</v>
      </c>
      <c r="B15" s="2" t="s">
        <v>278</v>
      </c>
      <c r="C15" s="7" t="s">
        <v>279</v>
      </c>
      <c r="D15" s="2" t="s">
        <v>10</v>
      </c>
      <c r="E15" s="8" t="s">
        <v>7</v>
      </c>
      <c r="F15" s="11">
        <v>115</v>
      </c>
      <c r="G15" s="12">
        <v>406</v>
      </c>
      <c r="H15" s="11">
        <v>115</v>
      </c>
      <c r="I15" s="11">
        <v>406</v>
      </c>
      <c r="J15" s="11">
        <v>1</v>
      </c>
      <c r="K15" s="11">
        <v>264</v>
      </c>
      <c r="L15" s="11">
        <v>264</v>
      </c>
      <c r="M15" s="11">
        <v>226.18</v>
      </c>
      <c r="N15" s="13">
        <v>4.2000000000000003E-67</v>
      </c>
      <c r="O15" s="13">
        <v>7.5999999999999998E-71</v>
      </c>
    </row>
    <row r="16" spans="1:15" ht="15.75">
      <c r="A16" s="1"/>
      <c r="B16" s="2" t="s">
        <v>281</v>
      </c>
      <c r="C16" s="2" t="s">
        <v>282</v>
      </c>
      <c r="D16" s="2" t="s">
        <v>10</v>
      </c>
      <c r="E16" s="8" t="s">
        <v>8</v>
      </c>
      <c r="F16" s="11">
        <v>115</v>
      </c>
      <c r="G16" s="12">
        <v>401</v>
      </c>
      <c r="H16" s="11">
        <v>116</v>
      </c>
      <c r="I16" s="11">
        <v>324</v>
      </c>
      <c r="J16" s="11">
        <v>2</v>
      </c>
      <c r="K16" s="11">
        <v>210</v>
      </c>
      <c r="L16" s="11">
        <v>260</v>
      </c>
      <c r="M16" s="11">
        <v>112.37</v>
      </c>
      <c r="N16" s="13">
        <v>2.0999999999999999E-32</v>
      </c>
      <c r="O16" s="13">
        <v>3.7E-36</v>
      </c>
    </row>
    <row r="17" spans="1:15" ht="15.75">
      <c r="A17" s="1"/>
      <c r="B17" s="2" t="s">
        <v>283</v>
      </c>
      <c r="C17" s="2" t="s">
        <v>284</v>
      </c>
      <c r="D17" s="2" t="s">
        <v>10</v>
      </c>
      <c r="E17" s="8" t="s">
        <v>11</v>
      </c>
      <c r="F17" s="11">
        <v>122</v>
      </c>
      <c r="G17" s="12">
        <v>269</v>
      </c>
      <c r="H17" s="11">
        <v>138</v>
      </c>
      <c r="I17" s="11">
        <v>260</v>
      </c>
      <c r="J17" s="11">
        <v>36</v>
      </c>
      <c r="K17" s="11">
        <v>166</v>
      </c>
      <c r="L17" s="11">
        <v>207</v>
      </c>
      <c r="M17" s="11">
        <v>25.72</v>
      </c>
      <c r="N17" s="13">
        <v>5.8000000000000004E-6</v>
      </c>
      <c r="O17" s="13">
        <v>1.0000000000000001E-9</v>
      </c>
    </row>
    <row r="18" spans="1:15" ht="15.75">
      <c r="A18" s="1" t="s">
        <v>15</v>
      </c>
      <c r="B18" s="2" t="s">
        <v>278</v>
      </c>
      <c r="C18" s="7" t="s">
        <v>279</v>
      </c>
      <c r="D18" s="2" t="s">
        <v>10</v>
      </c>
      <c r="E18" s="8" t="s">
        <v>7</v>
      </c>
      <c r="F18" s="11">
        <v>25</v>
      </c>
      <c r="G18" s="12">
        <v>316</v>
      </c>
      <c r="H18" s="11">
        <v>25</v>
      </c>
      <c r="I18" s="11">
        <v>316</v>
      </c>
      <c r="J18" s="11">
        <v>1</v>
      </c>
      <c r="K18" s="11">
        <v>264</v>
      </c>
      <c r="L18" s="11">
        <v>264</v>
      </c>
      <c r="M18" s="11">
        <v>232.28</v>
      </c>
      <c r="N18" s="13">
        <v>5.7999999999999997E-69</v>
      </c>
      <c r="O18" s="13">
        <v>9.9999999999999997E-73</v>
      </c>
    </row>
    <row r="19" spans="1:15" ht="15.75">
      <c r="A19" s="1"/>
      <c r="B19" s="2" t="s">
        <v>281</v>
      </c>
      <c r="C19" s="2" t="s">
        <v>282</v>
      </c>
      <c r="D19" s="2" t="s">
        <v>10</v>
      </c>
      <c r="E19" s="8" t="s">
        <v>8</v>
      </c>
      <c r="F19" s="11">
        <v>25</v>
      </c>
      <c r="G19" s="12">
        <v>313</v>
      </c>
      <c r="H19" s="11">
        <v>26</v>
      </c>
      <c r="I19" s="11">
        <v>234</v>
      </c>
      <c r="J19" s="11">
        <v>2</v>
      </c>
      <c r="K19" s="11">
        <v>210</v>
      </c>
      <c r="L19" s="11">
        <v>260</v>
      </c>
      <c r="M19" s="11">
        <v>110.86</v>
      </c>
      <c r="N19" s="13">
        <v>5.9000000000000005E-32</v>
      </c>
      <c r="O19" s="13">
        <v>1.1E-35</v>
      </c>
    </row>
    <row r="20" spans="1:15" ht="15.75">
      <c r="A20" s="1"/>
      <c r="B20" s="2" t="s">
        <v>283</v>
      </c>
      <c r="C20" s="2" t="s">
        <v>284</v>
      </c>
      <c r="D20" s="2" t="s">
        <v>10</v>
      </c>
      <c r="E20" s="8" t="s">
        <v>11</v>
      </c>
      <c r="F20" s="11">
        <v>40</v>
      </c>
      <c r="G20" s="12">
        <v>179</v>
      </c>
      <c r="H20" s="11">
        <v>56</v>
      </c>
      <c r="I20" s="11">
        <v>170</v>
      </c>
      <c r="J20" s="11">
        <v>45</v>
      </c>
      <c r="K20" s="11">
        <v>166</v>
      </c>
      <c r="L20" s="11">
        <v>207</v>
      </c>
      <c r="M20" s="11">
        <v>23.75</v>
      </c>
      <c r="N20" s="13">
        <v>2.3E-5</v>
      </c>
      <c r="O20" s="13">
        <v>4.1000000000000003E-9</v>
      </c>
    </row>
    <row r="21" spans="1:15" ht="15.75">
      <c r="A21" s="1" t="s">
        <v>16</v>
      </c>
      <c r="B21" s="2" t="s">
        <v>278</v>
      </c>
      <c r="C21" s="7" t="s">
        <v>279</v>
      </c>
      <c r="D21" s="2" t="s">
        <v>10</v>
      </c>
      <c r="E21" s="8" t="s">
        <v>7</v>
      </c>
      <c r="F21" s="11">
        <v>90</v>
      </c>
      <c r="G21" s="12">
        <v>381</v>
      </c>
      <c r="H21" s="11">
        <v>90</v>
      </c>
      <c r="I21" s="11">
        <v>381</v>
      </c>
      <c r="J21" s="11">
        <v>1</v>
      </c>
      <c r="K21" s="11">
        <v>264</v>
      </c>
      <c r="L21" s="11">
        <v>264</v>
      </c>
      <c r="M21" s="11">
        <v>229.06</v>
      </c>
      <c r="N21" s="13">
        <v>5.6000000000000002E-68</v>
      </c>
      <c r="O21" s="13">
        <v>9.9999999999999992E-72</v>
      </c>
    </row>
    <row r="22" spans="1:15" ht="15.75">
      <c r="A22" s="1"/>
      <c r="B22" s="2" t="s">
        <v>281</v>
      </c>
      <c r="C22" s="2" t="s">
        <v>282</v>
      </c>
      <c r="D22" s="2" t="s">
        <v>10</v>
      </c>
      <c r="E22" s="8" t="s">
        <v>8</v>
      </c>
      <c r="F22" s="11">
        <v>90</v>
      </c>
      <c r="G22" s="12">
        <v>374</v>
      </c>
      <c r="H22" s="11">
        <v>92</v>
      </c>
      <c r="I22" s="11">
        <v>298</v>
      </c>
      <c r="J22" s="11">
        <v>3</v>
      </c>
      <c r="K22" s="11">
        <v>209</v>
      </c>
      <c r="L22" s="11">
        <v>260</v>
      </c>
      <c r="M22" s="11">
        <v>111.12</v>
      </c>
      <c r="N22" s="13">
        <v>4.8999999999999998E-32</v>
      </c>
      <c r="O22" s="13">
        <v>8.8999999999999994E-36</v>
      </c>
    </row>
    <row r="23" spans="1:15" ht="15.75">
      <c r="A23" s="1"/>
      <c r="B23" s="2" t="s">
        <v>283</v>
      </c>
      <c r="C23" s="2" t="s">
        <v>284</v>
      </c>
      <c r="D23" s="2" t="s">
        <v>10</v>
      </c>
      <c r="E23" s="8" t="s">
        <v>11</v>
      </c>
      <c r="F23" s="11">
        <v>102</v>
      </c>
      <c r="G23" s="12">
        <v>244</v>
      </c>
      <c r="H23" s="11">
        <v>123</v>
      </c>
      <c r="I23" s="11">
        <v>235</v>
      </c>
      <c r="J23" s="11">
        <v>47</v>
      </c>
      <c r="K23" s="11">
        <v>166</v>
      </c>
      <c r="L23" s="11">
        <v>207</v>
      </c>
      <c r="M23" s="11">
        <v>27.65</v>
      </c>
      <c r="N23" s="13">
        <v>1.5E-6</v>
      </c>
      <c r="O23" s="13">
        <v>2.5999999999999998E-10</v>
      </c>
    </row>
    <row r="24" spans="1:15" ht="15.75">
      <c r="A24" s="1" t="s">
        <v>17</v>
      </c>
      <c r="B24" s="2" t="s">
        <v>278</v>
      </c>
      <c r="C24" s="7" t="s">
        <v>279</v>
      </c>
      <c r="D24" s="2" t="s">
        <v>10</v>
      </c>
      <c r="E24" s="8" t="s">
        <v>7</v>
      </c>
      <c r="F24" s="11">
        <v>30</v>
      </c>
      <c r="G24" s="12">
        <v>321</v>
      </c>
      <c r="H24" s="11">
        <v>30</v>
      </c>
      <c r="I24" s="11">
        <v>321</v>
      </c>
      <c r="J24" s="11">
        <v>1</v>
      </c>
      <c r="K24" s="11">
        <v>264</v>
      </c>
      <c r="L24" s="11">
        <v>264</v>
      </c>
      <c r="M24" s="11">
        <v>230.15</v>
      </c>
      <c r="N24" s="13">
        <v>2.5999999999999998E-68</v>
      </c>
      <c r="O24" s="13">
        <v>4.6999999999999996E-72</v>
      </c>
    </row>
    <row r="25" spans="1:15" ht="15.75">
      <c r="A25" s="1"/>
      <c r="B25" s="2" t="s">
        <v>281</v>
      </c>
      <c r="C25" s="2" t="s">
        <v>282</v>
      </c>
      <c r="D25" s="2" t="s">
        <v>10</v>
      </c>
      <c r="E25" s="8" t="s">
        <v>8</v>
      </c>
      <c r="F25" s="11">
        <v>30</v>
      </c>
      <c r="G25" s="12">
        <v>318</v>
      </c>
      <c r="H25" s="11">
        <v>31</v>
      </c>
      <c r="I25" s="11">
        <v>314</v>
      </c>
      <c r="J25" s="11">
        <v>2</v>
      </c>
      <c r="K25" s="11">
        <v>255</v>
      </c>
      <c r="L25" s="11">
        <v>260</v>
      </c>
      <c r="M25" s="11">
        <v>113.68</v>
      </c>
      <c r="N25" s="13">
        <v>8.2E-33</v>
      </c>
      <c r="O25" s="13">
        <v>1.5000000000000001E-36</v>
      </c>
    </row>
    <row r="26" spans="1:15" ht="15.75">
      <c r="A26" s="1"/>
      <c r="B26" s="2" t="s">
        <v>283</v>
      </c>
      <c r="C26" s="2" t="s">
        <v>284</v>
      </c>
      <c r="D26" s="2" t="s">
        <v>10</v>
      </c>
      <c r="E26" s="8" t="s">
        <v>11</v>
      </c>
      <c r="F26" s="11">
        <v>48</v>
      </c>
      <c r="G26" s="12">
        <v>184</v>
      </c>
      <c r="H26" s="11">
        <v>62</v>
      </c>
      <c r="I26" s="11">
        <v>175</v>
      </c>
      <c r="J26" s="11">
        <v>46</v>
      </c>
      <c r="K26" s="11">
        <v>166</v>
      </c>
      <c r="L26" s="11">
        <v>207</v>
      </c>
      <c r="M26" s="11">
        <v>23.24</v>
      </c>
      <c r="N26" s="13">
        <v>3.3000000000000003E-5</v>
      </c>
      <c r="O26" s="13">
        <v>5.8999999999999999E-9</v>
      </c>
    </row>
    <row r="27" spans="1:15" ht="15.75">
      <c r="A27" s="1" t="s">
        <v>18</v>
      </c>
      <c r="B27" s="2" t="s">
        <v>278</v>
      </c>
      <c r="C27" s="7" t="s">
        <v>279</v>
      </c>
      <c r="D27" s="2" t="s">
        <v>10</v>
      </c>
      <c r="E27" s="8" t="s">
        <v>7</v>
      </c>
      <c r="F27" s="11">
        <v>32</v>
      </c>
      <c r="G27" s="12">
        <v>319</v>
      </c>
      <c r="H27" s="11">
        <v>33</v>
      </c>
      <c r="I27" s="11">
        <v>319</v>
      </c>
      <c r="J27" s="11">
        <v>2</v>
      </c>
      <c r="K27" s="11">
        <v>264</v>
      </c>
      <c r="L27" s="11">
        <v>264</v>
      </c>
      <c r="M27" s="11">
        <v>234.78</v>
      </c>
      <c r="N27" s="13">
        <v>9.9999999999999996E-70</v>
      </c>
      <c r="O27" s="13">
        <v>2.4000000000000001E-73</v>
      </c>
    </row>
    <row r="28" spans="1:15" ht="15.75">
      <c r="A28" s="1"/>
      <c r="B28" s="2" t="s">
        <v>281</v>
      </c>
      <c r="C28" s="2" t="s">
        <v>282</v>
      </c>
      <c r="D28" s="2" t="s">
        <v>10</v>
      </c>
      <c r="E28" s="8" t="s">
        <v>8</v>
      </c>
      <c r="F28" s="11">
        <v>33</v>
      </c>
      <c r="G28" s="12">
        <v>252</v>
      </c>
      <c r="H28" s="11">
        <v>36</v>
      </c>
      <c r="I28" s="11">
        <v>229</v>
      </c>
      <c r="J28" s="11">
        <v>5</v>
      </c>
      <c r="K28" s="11">
        <v>201</v>
      </c>
      <c r="L28" s="11">
        <v>260</v>
      </c>
      <c r="M28" s="11">
        <v>109.92</v>
      </c>
      <c r="N28" s="13">
        <v>1.2E-31</v>
      </c>
      <c r="O28" s="13">
        <v>2.8E-35</v>
      </c>
    </row>
    <row r="29" spans="1:15" ht="15.75">
      <c r="A29" s="1"/>
      <c r="B29" s="2" t="s">
        <v>285</v>
      </c>
      <c r="C29" s="2" t="s">
        <v>286</v>
      </c>
      <c r="D29" s="2" t="s">
        <v>10</v>
      </c>
      <c r="E29" s="1" t="s">
        <v>19</v>
      </c>
      <c r="F29" s="11">
        <v>15</v>
      </c>
      <c r="G29" s="12">
        <v>194</v>
      </c>
      <c r="H29" s="11">
        <v>53</v>
      </c>
      <c r="I29" s="11">
        <v>188</v>
      </c>
      <c r="J29" s="11">
        <v>134</v>
      </c>
      <c r="K29" s="11">
        <v>262</v>
      </c>
      <c r="L29" s="11">
        <v>367</v>
      </c>
      <c r="M29" s="11">
        <v>27.86</v>
      </c>
      <c r="N29" s="13">
        <v>9.9999999999999995E-7</v>
      </c>
      <c r="O29" s="13">
        <v>2.5000000000000002E-10</v>
      </c>
    </row>
    <row r="30" spans="1:15" ht="15.75">
      <c r="A30" s="1"/>
      <c r="B30" s="2" t="s">
        <v>283</v>
      </c>
      <c r="C30" s="2" t="s">
        <v>284</v>
      </c>
      <c r="D30" s="2" t="s">
        <v>10</v>
      </c>
      <c r="E30" s="8" t="s">
        <v>11</v>
      </c>
      <c r="F30" s="11">
        <v>49</v>
      </c>
      <c r="G30" s="12">
        <v>190</v>
      </c>
      <c r="H30" s="11">
        <v>64</v>
      </c>
      <c r="I30" s="11">
        <v>177</v>
      </c>
      <c r="J30" s="11">
        <v>46</v>
      </c>
      <c r="K30" s="11">
        <v>166</v>
      </c>
      <c r="L30" s="11">
        <v>207</v>
      </c>
      <c r="M30" s="11">
        <v>26.07</v>
      </c>
      <c r="N30" s="13">
        <v>4.5000000000000001E-6</v>
      </c>
      <c r="O30" s="13">
        <v>1.0999999999999999E-9</v>
      </c>
    </row>
    <row r="31" spans="1:15" ht="15.75">
      <c r="A31" s="1" t="s">
        <v>20</v>
      </c>
      <c r="B31" s="2" t="s">
        <v>278</v>
      </c>
      <c r="C31" s="7" t="s">
        <v>279</v>
      </c>
      <c r="D31" s="2" t="s">
        <v>10</v>
      </c>
      <c r="E31" s="8" t="s">
        <v>7</v>
      </c>
      <c r="F31" s="11">
        <v>38</v>
      </c>
      <c r="G31" s="12">
        <v>322</v>
      </c>
      <c r="H31" s="11">
        <v>41</v>
      </c>
      <c r="I31" s="11">
        <v>322</v>
      </c>
      <c r="J31" s="11">
        <v>6</v>
      </c>
      <c r="K31" s="11">
        <v>264</v>
      </c>
      <c r="L31" s="11">
        <v>264</v>
      </c>
      <c r="M31" s="11">
        <v>244.66</v>
      </c>
      <c r="N31" s="13">
        <v>9.7000000000000004E-73</v>
      </c>
      <c r="O31" s="13">
        <v>1.2000000000000001E-76</v>
      </c>
    </row>
    <row r="32" spans="1:15" ht="15.75">
      <c r="A32" s="1"/>
      <c r="B32" s="2" t="s">
        <v>281</v>
      </c>
      <c r="C32" s="2" t="s">
        <v>282</v>
      </c>
      <c r="D32" s="2" t="s">
        <v>10</v>
      </c>
      <c r="E32" s="8" t="s">
        <v>8</v>
      </c>
      <c r="F32" s="11">
        <v>39</v>
      </c>
      <c r="G32" s="12">
        <v>256</v>
      </c>
      <c r="H32" s="11">
        <v>42</v>
      </c>
      <c r="I32" s="11">
        <v>234</v>
      </c>
      <c r="J32" s="11">
        <v>7</v>
      </c>
      <c r="K32" s="11">
        <v>203</v>
      </c>
      <c r="L32" s="11">
        <v>260</v>
      </c>
      <c r="M32" s="11">
        <v>116.06</v>
      </c>
      <c r="N32" s="13">
        <v>1.5000000000000001E-33</v>
      </c>
      <c r="O32" s="13">
        <v>1.8E-37</v>
      </c>
    </row>
    <row r="33" spans="1:15" ht="15.75">
      <c r="A33" s="1" t="s">
        <v>21</v>
      </c>
      <c r="B33" s="2" t="s">
        <v>278</v>
      </c>
      <c r="C33" s="7" t="s">
        <v>279</v>
      </c>
      <c r="D33" s="2" t="s">
        <v>10</v>
      </c>
      <c r="E33" s="8" t="s">
        <v>7</v>
      </c>
      <c r="F33" s="11">
        <v>1</v>
      </c>
      <c r="G33" s="12">
        <v>130</v>
      </c>
      <c r="H33" s="11">
        <v>1</v>
      </c>
      <c r="I33" s="11">
        <v>130</v>
      </c>
      <c r="J33" s="11">
        <v>154</v>
      </c>
      <c r="K33" s="11">
        <v>264</v>
      </c>
      <c r="L33" s="11">
        <v>264</v>
      </c>
      <c r="M33" s="11">
        <v>81.680000000000007</v>
      </c>
      <c r="N33" s="13">
        <v>5.1000000000000001E-23</v>
      </c>
      <c r="O33" s="13">
        <v>3.0000000000000001E-27</v>
      </c>
    </row>
    <row r="34" spans="1:15" ht="15.75">
      <c r="A34" s="1" t="s">
        <v>22</v>
      </c>
      <c r="B34" s="2" t="s">
        <v>278</v>
      </c>
      <c r="C34" s="7" t="s">
        <v>279</v>
      </c>
      <c r="D34" s="2" t="s">
        <v>10</v>
      </c>
      <c r="E34" s="8" t="s">
        <v>7</v>
      </c>
      <c r="F34" s="11">
        <v>4</v>
      </c>
      <c r="G34" s="12">
        <v>283</v>
      </c>
      <c r="H34" s="11">
        <v>4</v>
      </c>
      <c r="I34" s="11">
        <v>283</v>
      </c>
      <c r="J34" s="11">
        <v>1</v>
      </c>
      <c r="K34" s="11">
        <v>264</v>
      </c>
      <c r="L34" s="11">
        <v>264</v>
      </c>
      <c r="M34" s="11">
        <v>259.23</v>
      </c>
      <c r="N34" s="13">
        <v>3.5000000000000001E-77</v>
      </c>
      <c r="O34" s="13">
        <v>4.1999999999999998E-81</v>
      </c>
    </row>
    <row r="35" spans="1:15" ht="15.75">
      <c r="A35" s="1"/>
      <c r="B35" s="2" t="s">
        <v>281</v>
      </c>
      <c r="C35" s="2" t="s">
        <v>282</v>
      </c>
      <c r="D35" s="2" t="s">
        <v>10</v>
      </c>
      <c r="E35" s="8" t="s">
        <v>8</v>
      </c>
      <c r="F35" s="11">
        <v>4</v>
      </c>
      <c r="G35" s="12">
        <v>228</v>
      </c>
      <c r="H35" s="11">
        <v>6</v>
      </c>
      <c r="I35" s="11">
        <v>196</v>
      </c>
      <c r="J35" s="11">
        <v>3</v>
      </c>
      <c r="K35" s="11">
        <v>203</v>
      </c>
      <c r="L35" s="11">
        <v>260</v>
      </c>
      <c r="M35" s="11">
        <v>126.2</v>
      </c>
      <c r="N35" s="13">
        <v>1.2E-36</v>
      </c>
      <c r="O35" s="13">
        <v>1.5000000000000001E-40</v>
      </c>
    </row>
    <row r="36" spans="1:15" ht="15.75">
      <c r="A36" s="1" t="s">
        <v>23</v>
      </c>
      <c r="B36" s="2" t="s">
        <v>278</v>
      </c>
      <c r="C36" s="7" t="s">
        <v>279</v>
      </c>
      <c r="D36" s="2" t="s">
        <v>10</v>
      </c>
      <c r="E36" s="8" t="s">
        <v>7</v>
      </c>
      <c r="F36" s="11">
        <v>25</v>
      </c>
      <c r="G36" s="12">
        <v>209</v>
      </c>
      <c r="H36" s="11">
        <v>25</v>
      </c>
      <c r="I36" s="11">
        <v>201</v>
      </c>
      <c r="J36" s="11">
        <v>1</v>
      </c>
      <c r="K36" s="11">
        <v>169</v>
      </c>
      <c r="L36" s="11">
        <v>264</v>
      </c>
      <c r="M36" s="11">
        <v>163.41999999999999</v>
      </c>
      <c r="N36" s="13">
        <v>5.9000000000000002E-48</v>
      </c>
      <c r="O36" s="13">
        <v>1.1E-51</v>
      </c>
    </row>
    <row r="37" spans="1:15" ht="15.75">
      <c r="A37" s="1"/>
      <c r="B37" s="2" t="s">
        <v>281</v>
      </c>
      <c r="C37" s="2" t="s">
        <v>282</v>
      </c>
      <c r="D37" s="2" t="s">
        <v>10</v>
      </c>
      <c r="E37" s="8" t="s">
        <v>8</v>
      </c>
      <c r="F37" s="11">
        <v>25</v>
      </c>
      <c r="G37" s="12">
        <v>207</v>
      </c>
      <c r="H37" s="11">
        <v>26</v>
      </c>
      <c r="I37" s="11">
        <v>200</v>
      </c>
      <c r="J37" s="11">
        <v>2</v>
      </c>
      <c r="K37" s="11">
        <v>177</v>
      </c>
      <c r="L37" s="11">
        <v>260</v>
      </c>
      <c r="M37" s="11">
        <v>92.11</v>
      </c>
      <c r="N37" s="13">
        <v>3.0999999999999998E-26</v>
      </c>
      <c r="O37" s="13">
        <v>5.5999999999999998E-30</v>
      </c>
    </row>
    <row r="38" spans="1:15" ht="15.75">
      <c r="A38" s="1"/>
      <c r="B38" s="2" t="s">
        <v>283</v>
      </c>
      <c r="C38" s="2" t="s">
        <v>284</v>
      </c>
      <c r="D38" s="2" t="s">
        <v>10</v>
      </c>
      <c r="E38" s="8" t="s">
        <v>11</v>
      </c>
      <c r="F38" s="11">
        <v>46</v>
      </c>
      <c r="G38" s="12">
        <v>181</v>
      </c>
      <c r="H38" s="11">
        <v>56</v>
      </c>
      <c r="I38" s="11">
        <v>170</v>
      </c>
      <c r="J38" s="11">
        <v>45</v>
      </c>
      <c r="K38" s="11">
        <v>166</v>
      </c>
      <c r="L38" s="11">
        <v>207</v>
      </c>
      <c r="M38" s="11">
        <v>22.64</v>
      </c>
      <c r="N38" s="13">
        <v>5.0000000000000002E-5</v>
      </c>
      <c r="O38" s="13">
        <v>8.9999999999999995E-9</v>
      </c>
    </row>
    <row r="39" spans="1:15" ht="15.75">
      <c r="A39" s="1" t="s">
        <v>24</v>
      </c>
      <c r="B39" s="2" t="s">
        <v>278</v>
      </c>
      <c r="C39" s="7" t="s">
        <v>279</v>
      </c>
      <c r="D39" s="2" t="s">
        <v>10</v>
      </c>
      <c r="E39" s="8" t="s">
        <v>7</v>
      </c>
      <c r="F39" s="11">
        <v>48</v>
      </c>
      <c r="G39" s="12">
        <v>335</v>
      </c>
      <c r="H39" s="11">
        <v>49</v>
      </c>
      <c r="I39" s="11">
        <v>335</v>
      </c>
      <c r="J39" s="11">
        <v>2</v>
      </c>
      <c r="K39" s="11">
        <v>264</v>
      </c>
      <c r="L39" s="11">
        <v>264</v>
      </c>
      <c r="M39" s="11">
        <v>234.58</v>
      </c>
      <c r="N39" s="13">
        <v>1.2000000000000001E-69</v>
      </c>
      <c r="O39" s="13">
        <v>2.8000000000000001E-73</v>
      </c>
    </row>
    <row r="40" spans="1:15" ht="15.75">
      <c r="A40" s="1"/>
      <c r="B40" s="2" t="s">
        <v>281</v>
      </c>
      <c r="C40" s="2" t="s">
        <v>282</v>
      </c>
      <c r="D40" s="2" t="s">
        <v>10</v>
      </c>
      <c r="E40" s="8" t="s">
        <v>8</v>
      </c>
      <c r="F40" s="11">
        <v>49</v>
      </c>
      <c r="G40" s="12">
        <v>268</v>
      </c>
      <c r="H40" s="11">
        <v>52</v>
      </c>
      <c r="I40" s="11">
        <v>245</v>
      </c>
      <c r="J40" s="11">
        <v>5</v>
      </c>
      <c r="K40" s="11">
        <v>201</v>
      </c>
      <c r="L40" s="11">
        <v>260</v>
      </c>
      <c r="M40" s="11">
        <v>109.76</v>
      </c>
      <c r="N40" s="13">
        <v>1.3E-31</v>
      </c>
      <c r="O40" s="13">
        <v>3.1000000000000001E-35</v>
      </c>
    </row>
    <row r="41" spans="1:15" ht="15.75">
      <c r="A41" s="1"/>
      <c r="B41" s="2" t="s">
        <v>285</v>
      </c>
      <c r="C41" s="2" t="s">
        <v>286</v>
      </c>
      <c r="D41" s="2" t="s">
        <v>10</v>
      </c>
      <c r="E41" s="1" t="s">
        <v>19</v>
      </c>
      <c r="F41" s="11">
        <v>30</v>
      </c>
      <c r="G41" s="12">
        <v>210</v>
      </c>
      <c r="H41" s="11">
        <v>69</v>
      </c>
      <c r="I41" s="11">
        <v>204</v>
      </c>
      <c r="J41" s="11">
        <v>134</v>
      </c>
      <c r="K41" s="11">
        <v>262</v>
      </c>
      <c r="L41" s="11">
        <v>367</v>
      </c>
      <c r="M41" s="11">
        <v>27.73</v>
      </c>
      <c r="N41" s="13">
        <v>1.1000000000000001E-6</v>
      </c>
      <c r="O41" s="13">
        <v>2.7E-10</v>
      </c>
    </row>
    <row r="42" spans="1:15" ht="15.75">
      <c r="A42" s="1"/>
      <c r="B42" s="2" t="s">
        <v>283</v>
      </c>
      <c r="C42" s="2" t="s">
        <v>284</v>
      </c>
      <c r="D42" s="2" t="s">
        <v>10</v>
      </c>
      <c r="E42" s="8" t="s">
        <v>11</v>
      </c>
      <c r="F42" s="11">
        <v>65</v>
      </c>
      <c r="G42" s="12">
        <v>206</v>
      </c>
      <c r="H42" s="11">
        <v>80</v>
      </c>
      <c r="I42" s="11">
        <v>193</v>
      </c>
      <c r="J42" s="11">
        <v>46</v>
      </c>
      <c r="K42" s="11">
        <v>166</v>
      </c>
      <c r="L42" s="11">
        <v>207</v>
      </c>
      <c r="M42" s="11">
        <v>25.94</v>
      </c>
      <c r="N42" s="13">
        <v>4.8999999999999997E-6</v>
      </c>
      <c r="O42" s="13">
        <v>1.2E-9</v>
      </c>
    </row>
    <row r="43" spans="1:15" ht="15.75">
      <c r="A43" s="1" t="s">
        <v>25</v>
      </c>
      <c r="B43" s="2" t="s">
        <v>278</v>
      </c>
      <c r="C43" s="7" t="s">
        <v>279</v>
      </c>
      <c r="D43" s="2" t="s">
        <v>10</v>
      </c>
      <c r="E43" s="8" t="s">
        <v>7</v>
      </c>
      <c r="F43" s="11">
        <v>4</v>
      </c>
      <c r="G43" s="12">
        <v>283</v>
      </c>
      <c r="H43" s="11">
        <v>5</v>
      </c>
      <c r="I43" s="11">
        <v>283</v>
      </c>
      <c r="J43" s="11">
        <v>2</v>
      </c>
      <c r="K43" s="11">
        <v>264</v>
      </c>
      <c r="L43" s="11">
        <v>264</v>
      </c>
      <c r="M43" s="11">
        <v>251.06</v>
      </c>
      <c r="N43" s="13">
        <v>1.1000000000000001E-74</v>
      </c>
      <c r="O43" s="13">
        <v>1.3000000000000001E-78</v>
      </c>
    </row>
    <row r="44" spans="1:15" ht="15.75">
      <c r="A44" s="1"/>
      <c r="B44" s="2" t="s">
        <v>281</v>
      </c>
      <c r="C44" s="2" t="s">
        <v>282</v>
      </c>
      <c r="D44" s="2" t="s">
        <v>10</v>
      </c>
      <c r="E44" s="8" t="s">
        <v>8</v>
      </c>
      <c r="F44" s="11">
        <v>4</v>
      </c>
      <c r="G44" s="12">
        <v>281</v>
      </c>
      <c r="H44" s="11">
        <v>5</v>
      </c>
      <c r="I44" s="11">
        <v>224</v>
      </c>
      <c r="J44" s="11">
        <v>2</v>
      </c>
      <c r="K44" s="11">
        <v>207</v>
      </c>
      <c r="L44" s="11">
        <v>260</v>
      </c>
      <c r="M44" s="11">
        <v>131.47</v>
      </c>
      <c r="N44" s="13">
        <v>2.9999999999999999E-38</v>
      </c>
      <c r="O44" s="13">
        <v>3.6000000000000002E-42</v>
      </c>
    </row>
    <row r="45" spans="1:15" ht="15.75">
      <c r="A45" s="1" t="s">
        <v>26</v>
      </c>
      <c r="B45" s="2" t="s">
        <v>278</v>
      </c>
      <c r="C45" s="7" t="s">
        <v>279</v>
      </c>
      <c r="D45" s="2" t="s">
        <v>10</v>
      </c>
      <c r="E45" s="8" t="s">
        <v>7</v>
      </c>
      <c r="F45" s="11">
        <v>4</v>
      </c>
      <c r="G45" s="12">
        <v>283</v>
      </c>
      <c r="H45" s="11">
        <v>4</v>
      </c>
      <c r="I45" s="11">
        <v>283</v>
      </c>
      <c r="J45" s="11">
        <v>1</v>
      </c>
      <c r="K45" s="11">
        <v>264</v>
      </c>
      <c r="L45" s="11">
        <v>264</v>
      </c>
      <c r="M45" s="11">
        <v>251.8</v>
      </c>
      <c r="N45" s="13">
        <v>6.5000000000000002E-75</v>
      </c>
      <c r="O45" s="13">
        <v>7.6999999999999996E-79</v>
      </c>
    </row>
    <row r="46" spans="1:15" ht="15.75">
      <c r="A46" s="1"/>
      <c r="B46" s="2" t="s">
        <v>281</v>
      </c>
      <c r="C46" s="2" t="s">
        <v>282</v>
      </c>
      <c r="D46" s="2" t="s">
        <v>10</v>
      </c>
      <c r="E46" s="8" t="s">
        <v>8</v>
      </c>
      <c r="F46" s="11">
        <v>4</v>
      </c>
      <c r="G46" s="12">
        <v>219</v>
      </c>
      <c r="H46" s="11">
        <v>6</v>
      </c>
      <c r="I46" s="11">
        <v>195</v>
      </c>
      <c r="J46" s="11">
        <v>3</v>
      </c>
      <c r="K46" s="11">
        <v>202</v>
      </c>
      <c r="L46" s="11">
        <v>260</v>
      </c>
      <c r="M46" s="11">
        <v>124.52</v>
      </c>
      <c r="N46" s="13">
        <v>3.9999999999999998E-36</v>
      </c>
      <c r="O46" s="13">
        <v>4.7999999999999998E-40</v>
      </c>
    </row>
    <row r="47" spans="1:15" ht="15.75">
      <c r="A47" s="1" t="s">
        <v>27</v>
      </c>
      <c r="B47" s="2" t="s">
        <v>278</v>
      </c>
      <c r="C47" s="7" t="s">
        <v>279</v>
      </c>
      <c r="D47" s="2" t="s">
        <v>10</v>
      </c>
      <c r="E47" s="8" t="s">
        <v>7</v>
      </c>
      <c r="F47" s="11">
        <v>39</v>
      </c>
      <c r="G47" s="12">
        <v>276</v>
      </c>
      <c r="H47" s="11">
        <v>42</v>
      </c>
      <c r="I47" s="11">
        <v>248</v>
      </c>
      <c r="J47" s="11">
        <v>7</v>
      </c>
      <c r="K47" s="11">
        <v>215</v>
      </c>
      <c r="L47" s="11">
        <v>264</v>
      </c>
      <c r="M47" s="11">
        <v>221.58</v>
      </c>
      <c r="N47" s="13">
        <v>1.1000000000000001E-65</v>
      </c>
      <c r="O47" s="13">
        <v>1.8999999999999999E-69</v>
      </c>
    </row>
    <row r="48" spans="1:15" ht="15.75">
      <c r="A48" s="1"/>
      <c r="B48" s="2" t="s">
        <v>281</v>
      </c>
      <c r="C48" s="2" t="s">
        <v>282</v>
      </c>
      <c r="D48" s="2" t="s">
        <v>10</v>
      </c>
      <c r="E48" s="8" t="s">
        <v>8</v>
      </c>
      <c r="F48" s="11">
        <v>39</v>
      </c>
      <c r="G48" s="12">
        <v>261</v>
      </c>
      <c r="H48" s="11">
        <v>42</v>
      </c>
      <c r="I48" s="11">
        <v>232</v>
      </c>
      <c r="J48" s="11">
        <v>7</v>
      </c>
      <c r="K48" s="11">
        <v>201</v>
      </c>
      <c r="L48" s="11">
        <v>260</v>
      </c>
      <c r="M48" s="11">
        <v>120.27</v>
      </c>
      <c r="N48" s="13">
        <v>8.0000000000000001E-35</v>
      </c>
      <c r="O48" s="13">
        <v>1.4E-38</v>
      </c>
    </row>
    <row r="49" spans="1:15" ht="15.75">
      <c r="A49" s="1"/>
      <c r="B49" s="2" t="s">
        <v>283</v>
      </c>
      <c r="C49" s="2" t="s">
        <v>284</v>
      </c>
      <c r="D49" s="2" t="s">
        <v>10</v>
      </c>
      <c r="E49" s="8" t="s">
        <v>11</v>
      </c>
      <c r="F49" s="11">
        <v>60</v>
      </c>
      <c r="G49" s="12">
        <v>204</v>
      </c>
      <c r="H49" s="11">
        <v>71</v>
      </c>
      <c r="I49" s="11">
        <v>181</v>
      </c>
      <c r="J49" s="11">
        <v>49</v>
      </c>
      <c r="K49" s="11">
        <v>166</v>
      </c>
      <c r="L49" s="11">
        <v>207</v>
      </c>
      <c r="M49" s="11">
        <v>24.12</v>
      </c>
      <c r="N49" s="13">
        <v>1.8E-5</v>
      </c>
      <c r="O49" s="13">
        <v>3.2000000000000001E-9</v>
      </c>
    </row>
    <row r="50" spans="1:15" ht="15.75">
      <c r="A50" s="1" t="s">
        <v>28</v>
      </c>
      <c r="B50" s="2" t="s">
        <v>278</v>
      </c>
      <c r="C50" s="7" t="s">
        <v>279</v>
      </c>
      <c r="D50" s="2" t="s">
        <v>10</v>
      </c>
      <c r="E50" s="8" t="s">
        <v>7</v>
      </c>
      <c r="F50" s="11">
        <v>26</v>
      </c>
      <c r="G50" s="12">
        <v>260</v>
      </c>
      <c r="H50" s="11">
        <v>26</v>
      </c>
      <c r="I50" s="11">
        <v>250</v>
      </c>
      <c r="J50" s="11">
        <v>1</v>
      </c>
      <c r="K50" s="11">
        <v>222</v>
      </c>
      <c r="L50" s="11">
        <v>264</v>
      </c>
      <c r="M50" s="11">
        <v>200.55</v>
      </c>
      <c r="N50" s="13">
        <v>2.7999999999999998E-59</v>
      </c>
      <c r="O50" s="13">
        <v>5.0000000000000002E-63</v>
      </c>
    </row>
    <row r="51" spans="1:15" ht="15.75">
      <c r="A51" s="1"/>
      <c r="B51" s="2" t="s">
        <v>281</v>
      </c>
      <c r="C51" s="2" t="s">
        <v>282</v>
      </c>
      <c r="D51" s="2" t="s">
        <v>10</v>
      </c>
      <c r="E51" s="8" t="s">
        <v>8</v>
      </c>
      <c r="F51" s="11">
        <v>26</v>
      </c>
      <c r="G51" s="12">
        <v>254</v>
      </c>
      <c r="H51" s="11">
        <v>28</v>
      </c>
      <c r="I51" s="11">
        <v>234</v>
      </c>
      <c r="J51" s="11">
        <v>3</v>
      </c>
      <c r="K51" s="11">
        <v>209</v>
      </c>
      <c r="L51" s="11">
        <v>260</v>
      </c>
      <c r="M51" s="11">
        <v>111.57</v>
      </c>
      <c r="N51" s="13">
        <v>3.5999999999999999E-32</v>
      </c>
      <c r="O51" s="13">
        <v>6.5000000000000001E-36</v>
      </c>
    </row>
    <row r="52" spans="1:15" ht="15.75">
      <c r="A52" s="1"/>
      <c r="B52" s="2" t="s">
        <v>283</v>
      </c>
      <c r="C52" s="2" t="s">
        <v>284</v>
      </c>
      <c r="D52" s="2" t="s">
        <v>10</v>
      </c>
      <c r="E52" s="8" t="s">
        <v>11</v>
      </c>
      <c r="F52" s="11">
        <v>43</v>
      </c>
      <c r="G52" s="12">
        <v>180</v>
      </c>
      <c r="H52" s="11">
        <v>58</v>
      </c>
      <c r="I52" s="11">
        <v>171</v>
      </c>
      <c r="J52" s="11">
        <v>46</v>
      </c>
      <c r="K52" s="11">
        <v>166</v>
      </c>
      <c r="L52" s="11">
        <v>207</v>
      </c>
      <c r="M52" s="11">
        <v>27.22</v>
      </c>
      <c r="N52" s="13">
        <v>1.9999999999999999E-6</v>
      </c>
      <c r="O52" s="13">
        <v>3.6E-10</v>
      </c>
    </row>
    <row r="53" spans="1:15" ht="15.75">
      <c r="A53" s="1" t="s">
        <v>29</v>
      </c>
      <c r="B53" s="2" t="s">
        <v>278</v>
      </c>
      <c r="C53" s="7" t="s">
        <v>279</v>
      </c>
      <c r="D53" s="2" t="s">
        <v>10</v>
      </c>
      <c r="E53" s="8" t="s">
        <v>7</v>
      </c>
      <c r="F53" s="11">
        <v>87</v>
      </c>
      <c r="G53" s="12">
        <v>378</v>
      </c>
      <c r="H53" s="11">
        <v>87</v>
      </c>
      <c r="I53" s="11">
        <v>378</v>
      </c>
      <c r="J53" s="11">
        <v>1</v>
      </c>
      <c r="K53" s="11">
        <v>264</v>
      </c>
      <c r="L53" s="11">
        <v>264</v>
      </c>
      <c r="M53" s="11">
        <v>221.92</v>
      </c>
      <c r="N53" s="13">
        <v>8.4000000000000001E-66</v>
      </c>
      <c r="O53" s="13">
        <v>1.4999999999999999E-69</v>
      </c>
    </row>
    <row r="54" spans="1:15" ht="15.75">
      <c r="A54" s="1"/>
      <c r="B54" s="2" t="s">
        <v>281</v>
      </c>
      <c r="C54" s="2" t="s">
        <v>282</v>
      </c>
      <c r="D54" s="2" t="s">
        <v>10</v>
      </c>
      <c r="E54" s="8" t="s">
        <v>8</v>
      </c>
      <c r="F54" s="11">
        <v>87</v>
      </c>
      <c r="G54" s="12">
        <v>338</v>
      </c>
      <c r="H54" s="11">
        <v>88</v>
      </c>
      <c r="I54" s="11">
        <v>296</v>
      </c>
      <c r="J54" s="11">
        <v>2</v>
      </c>
      <c r="K54" s="11">
        <v>210</v>
      </c>
      <c r="L54" s="11">
        <v>260</v>
      </c>
      <c r="M54" s="11">
        <v>105.89</v>
      </c>
      <c r="N54" s="13">
        <v>2.0000000000000002E-30</v>
      </c>
      <c r="O54" s="13">
        <v>3.4999999999999999E-34</v>
      </c>
    </row>
    <row r="55" spans="1:15" ht="15.75">
      <c r="A55" s="1"/>
      <c r="B55" s="2" t="s">
        <v>283</v>
      </c>
      <c r="C55" s="2" t="s">
        <v>284</v>
      </c>
      <c r="D55" s="2" t="s">
        <v>10</v>
      </c>
      <c r="E55" s="8" t="s">
        <v>11</v>
      </c>
      <c r="F55" s="11">
        <v>110</v>
      </c>
      <c r="G55" s="12">
        <v>240</v>
      </c>
      <c r="H55" s="11">
        <v>120</v>
      </c>
      <c r="I55" s="11">
        <v>232</v>
      </c>
      <c r="J55" s="11">
        <v>47</v>
      </c>
      <c r="K55" s="11">
        <v>166</v>
      </c>
      <c r="L55" s="11">
        <v>207</v>
      </c>
      <c r="M55" s="11">
        <v>23.35</v>
      </c>
      <c r="N55" s="13">
        <v>3.0000000000000001E-5</v>
      </c>
      <c r="O55" s="13">
        <v>5.4999999999999996E-9</v>
      </c>
    </row>
    <row r="56" spans="1:15" ht="15.75">
      <c r="A56" s="1" t="s">
        <v>30</v>
      </c>
      <c r="B56" s="2" t="s">
        <v>278</v>
      </c>
      <c r="C56" s="7" t="s">
        <v>279</v>
      </c>
      <c r="D56" s="2" t="s">
        <v>10</v>
      </c>
      <c r="E56" s="8" t="s">
        <v>7</v>
      </c>
      <c r="F56" s="11">
        <v>32</v>
      </c>
      <c r="G56" s="12">
        <v>319</v>
      </c>
      <c r="H56" s="11">
        <v>33</v>
      </c>
      <c r="I56" s="11">
        <v>319</v>
      </c>
      <c r="J56" s="11">
        <v>2</v>
      </c>
      <c r="K56" s="11">
        <v>264</v>
      </c>
      <c r="L56" s="11">
        <v>264</v>
      </c>
      <c r="M56" s="11">
        <v>237.98</v>
      </c>
      <c r="N56" s="13">
        <v>1.0999999999999999E-70</v>
      </c>
      <c r="O56" s="13">
        <v>1.8999999999999998E-74</v>
      </c>
    </row>
    <row r="57" spans="1:15" ht="15.75">
      <c r="A57" s="1"/>
      <c r="B57" s="2" t="s">
        <v>281</v>
      </c>
      <c r="C57" s="2" t="s">
        <v>282</v>
      </c>
      <c r="D57" s="2" t="s">
        <v>10</v>
      </c>
      <c r="E57" s="8" t="s">
        <v>8</v>
      </c>
      <c r="F57" s="11">
        <v>33</v>
      </c>
      <c r="G57" s="12">
        <v>255</v>
      </c>
      <c r="H57" s="11">
        <v>36</v>
      </c>
      <c r="I57" s="11">
        <v>229</v>
      </c>
      <c r="J57" s="11">
        <v>5</v>
      </c>
      <c r="K57" s="11">
        <v>201</v>
      </c>
      <c r="L57" s="11">
        <v>260</v>
      </c>
      <c r="M57" s="11">
        <v>109.94</v>
      </c>
      <c r="N57" s="13">
        <v>1.1E-31</v>
      </c>
      <c r="O57" s="13">
        <v>2E-35</v>
      </c>
    </row>
    <row r="58" spans="1:15" ht="15.75">
      <c r="A58" s="1"/>
      <c r="B58" s="2" t="s">
        <v>283</v>
      </c>
      <c r="C58" s="2" t="s">
        <v>284</v>
      </c>
      <c r="D58" s="2" t="s">
        <v>10</v>
      </c>
      <c r="E58" s="8" t="s">
        <v>11</v>
      </c>
      <c r="F58" s="11">
        <v>51</v>
      </c>
      <c r="G58" s="12">
        <v>191</v>
      </c>
      <c r="H58" s="11">
        <v>67</v>
      </c>
      <c r="I58" s="11">
        <v>177</v>
      </c>
      <c r="J58" s="11">
        <v>49</v>
      </c>
      <c r="K58" s="11">
        <v>166</v>
      </c>
      <c r="L58" s="11">
        <v>207</v>
      </c>
      <c r="M58" s="11">
        <v>29.61</v>
      </c>
      <c r="N58" s="13">
        <v>3.7E-7</v>
      </c>
      <c r="O58" s="13">
        <v>6.6000000000000005E-11</v>
      </c>
    </row>
    <row r="59" spans="1:15" ht="15.75">
      <c r="A59" s="1" t="s">
        <v>31</v>
      </c>
      <c r="B59" s="2" t="s">
        <v>278</v>
      </c>
      <c r="C59" s="7" t="s">
        <v>279</v>
      </c>
      <c r="D59" s="2" t="s">
        <v>10</v>
      </c>
      <c r="E59" s="8" t="s">
        <v>7</v>
      </c>
      <c r="F59" s="11">
        <v>20</v>
      </c>
      <c r="G59" s="12">
        <v>259</v>
      </c>
      <c r="H59" s="11">
        <v>26</v>
      </c>
      <c r="I59" s="11">
        <v>255</v>
      </c>
      <c r="J59" s="11">
        <v>23</v>
      </c>
      <c r="K59" s="11">
        <v>258</v>
      </c>
      <c r="L59" s="11">
        <v>264</v>
      </c>
      <c r="M59" s="11">
        <v>179.6</v>
      </c>
      <c r="N59" s="13">
        <v>6.8E-53</v>
      </c>
      <c r="O59" s="13">
        <v>8.2000000000000003E-57</v>
      </c>
    </row>
    <row r="60" spans="1:15" ht="15.75">
      <c r="A60" s="1"/>
      <c r="B60" s="2" t="s">
        <v>281</v>
      </c>
      <c r="C60" s="2" t="s">
        <v>282</v>
      </c>
      <c r="D60" s="2" t="s">
        <v>10</v>
      </c>
      <c r="E60" s="8" t="s">
        <v>8</v>
      </c>
      <c r="F60" s="11">
        <v>20</v>
      </c>
      <c r="G60" s="12">
        <v>258</v>
      </c>
      <c r="H60" s="11">
        <v>30</v>
      </c>
      <c r="I60" s="11">
        <v>254</v>
      </c>
      <c r="J60" s="11">
        <v>31</v>
      </c>
      <c r="K60" s="11">
        <v>255</v>
      </c>
      <c r="L60" s="11">
        <v>260</v>
      </c>
      <c r="M60" s="11">
        <v>123.94</v>
      </c>
      <c r="N60" s="13">
        <v>6.1E-36</v>
      </c>
      <c r="O60" s="13">
        <v>7.3000000000000001E-40</v>
      </c>
    </row>
    <row r="61" spans="1:15" ht="15.75">
      <c r="A61" s="1" t="s">
        <v>32</v>
      </c>
      <c r="B61" s="2" t="s">
        <v>278</v>
      </c>
      <c r="C61" s="7" t="s">
        <v>279</v>
      </c>
      <c r="D61" s="2" t="s">
        <v>10</v>
      </c>
      <c r="E61" s="8" t="s">
        <v>7</v>
      </c>
      <c r="F61" s="11">
        <v>37</v>
      </c>
      <c r="G61" s="12">
        <v>310</v>
      </c>
      <c r="H61" s="11">
        <v>41</v>
      </c>
      <c r="I61" s="11">
        <v>310</v>
      </c>
      <c r="J61" s="11">
        <v>5</v>
      </c>
      <c r="K61" s="11">
        <v>264</v>
      </c>
      <c r="L61" s="11">
        <v>264</v>
      </c>
      <c r="M61" s="11">
        <v>139.05000000000001</v>
      </c>
      <c r="N61" s="13">
        <v>1.6E-40</v>
      </c>
      <c r="O61" s="13">
        <v>1.9E-44</v>
      </c>
    </row>
    <row r="62" spans="1:15" ht="15.75">
      <c r="A62" s="1"/>
      <c r="B62" s="2" t="s">
        <v>281</v>
      </c>
      <c r="C62" s="2" t="s">
        <v>282</v>
      </c>
      <c r="D62" s="2" t="s">
        <v>10</v>
      </c>
      <c r="E62" s="8" t="s">
        <v>8</v>
      </c>
      <c r="F62" s="11">
        <v>37</v>
      </c>
      <c r="G62" s="12">
        <v>307</v>
      </c>
      <c r="H62" s="11">
        <v>38</v>
      </c>
      <c r="I62" s="11">
        <v>305</v>
      </c>
      <c r="J62" s="11">
        <v>2</v>
      </c>
      <c r="K62" s="11">
        <v>257</v>
      </c>
      <c r="L62" s="11">
        <v>260</v>
      </c>
      <c r="M62" s="11">
        <v>92.7</v>
      </c>
      <c r="N62" s="13">
        <v>2.1000000000000001E-26</v>
      </c>
      <c r="O62" s="13">
        <v>2.4999999999999999E-30</v>
      </c>
    </row>
    <row r="63" spans="1:15" ht="15.75">
      <c r="A63" s="1" t="s">
        <v>33</v>
      </c>
      <c r="B63" s="2" t="s">
        <v>278</v>
      </c>
      <c r="C63" s="7" t="s">
        <v>279</v>
      </c>
      <c r="D63" s="2" t="s">
        <v>10</v>
      </c>
      <c r="E63" s="8" t="s">
        <v>7</v>
      </c>
      <c r="F63" s="11">
        <v>1</v>
      </c>
      <c r="G63" s="12">
        <v>228</v>
      </c>
      <c r="H63" s="11">
        <v>2</v>
      </c>
      <c r="I63" s="11">
        <v>189</v>
      </c>
      <c r="J63" s="11">
        <v>18</v>
      </c>
      <c r="K63" s="11">
        <v>204</v>
      </c>
      <c r="L63" s="11">
        <v>264</v>
      </c>
      <c r="M63" s="11">
        <v>140.07</v>
      </c>
      <c r="N63" s="13">
        <v>7.7999999999999998E-41</v>
      </c>
      <c r="O63" s="13">
        <v>9.3999999999999996E-45</v>
      </c>
    </row>
    <row r="64" spans="1:15" ht="15.75">
      <c r="A64" s="1"/>
      <c r="B64" s="2" t="s">
        <v>281</v>
      </c>
      <c r="C64" s="2" t="s">
        <v>282</v>
      </c>
      <c r="D64" s="2" t="s">
        <v>10</v>
      </c>
      <c r="E64" s="8" t="s">
        <v>8</v>
      </c>
      <c r="F64" s="11">
        <v>3</v>
      </c>
      <c r="G64" s="12">
        <v>230</v>
      </c>
      <c r="H64" s="11">
        <v>11</v>
      </c>
      <c r="I64" s="11">
        <v>183</v>
      </c>
      <c r="J64" s="11">
        <v>31</v>
      </c>
      <c r="K64" s="11">
        <v>208</v>
      </c>
      <c r="L64" s="11">
        <v>260</v>
      </c>
      <c r="M64" s="11">
        <v>82.58</v>
      </c>
      <c r="N64" s="13">
        <v>2.5000000000000001E-23</v>
      </c>
      <c r="O64" s="13">
        <v>3.0000000000000001E-27</v>
      </c>
    </row>
    <row r="65" spans="1:15" ht="15.75">
      <c r="A65" s="1" t="s">
        <v>34</v>
      </c>
      <c r="B65" s="2" t="s">
        <v>278</v>
      </c>
      <c r="C65" s="7" t="s">
        <v>279</v>
      </c>
      <c r="D65" s="2" t="s">
        <v>10</v>
      </c>
      <c r="E65" s="8" t="s">
        <v>7</v>
      </c>
      <c r="F65" s="11">
        <v>50</v>
      </c>
      <c r="G65" s="12">
        <v>306</v>
      </c>
      <c r="H65" s="11">
        <v>52</v>
      </c>
      <c r="I65" s="11">
        <v>306</v>
      </c>
      <c r="J65" s="11">
        <v>3</v>
      </c>
      <c r="K65" s="11">
        <v>264</v>
      </c>
      <c r="L65" s="11">
        <v>264</v>
      </c>
      <c r="M65" s="11">
        <v>198.11</v>
      </c>
      <c r="N65" s="13">
        <v>1.5E-58</v>
      </c>
      <c r="O65" s="13">
        <v>1.8E-62</v>
      </c>
    </row>
    <row r="66" spans="1:15" ht="15.75">
      <c r="A66" s="1"/>
      <c r="B66" s="2" t="s">
        <v>281</v>
      </c>
      <c r="C66" s="2" t="s">
        <v>282</v>
      </c>
      <c r="D66" s="2" t="s">
        <v>10</v>
      </c>
      <c r="E66" s="8" t="s">
        <v>8</v>
      </c>
      <c r="F66" s="11">
        <v>50</v>
      </c>
      <c r="G66" s="12">
        <v>303</v>
      </c>
      <c r="H66" s="11">
        <v>55</v>
      </c>
      <c r="I66" s="11">
        <v>302</v>
      </c>
      <c r="J66" s="11">
        <v>6</v>
      </c>
      <c r="K66" s="11">
        <v>258</v>
      </c>
      <c r="L66" s="11">
        <v>260</v>
      </c>
      <c r="M66" s="11">
        <v>127.39</v>
      </c>
      <c r="N66" s="13">
        <v>5.4000000000000003E-37</v>
      </c>
      <c r="O66" s="13">
        <v>6.4000000000000002E-41</v>
      </c>
    </row>
    <row r="67" spans="1:15" ht="15.75">
      <c r="A67" s="1" t="s">
        <v>35</v>
      </c>
      <c r="B67" s="2" t="s">
        <v>278</v>
      </c>
      <c r="C67" s="7" t="s">
        <v>279</v>
      </c>
      <c r="D67" s="2" t="s">
        <v>10</v>
      </c>
      <c r="E67" s="8" t="s">
        <v>7</v>
      </c>
      <c r="F67" s="11">
        <v>87</v>
      </c>
      <c r="G67" s="12">
        <v>343</v>
      </c>
      <c r="H67" s="11">
        <v>89</v>
      </c>
      <c r="I67" s="11">
        <v>343</v>
      </c>
      <c r="J67" s="11">
        <v>3</v>
      </c>
      <c r="K67" s="11">
        <v>264</v>
      </c>
      <c r="L67" s="11">
        <v>264</v>
      </c>
      <c r="M67" s="11">
        <v>196.8</v>
      </c>
      <c r="N67" s="13">
        <v>3.8999999999999999E-58</v>
      </c>
      <c r="O67" s="13">
        <v>4.6E-62</v>
      </c>
    </row>
    <row r="68" spans="1:15" ht="15.75">
      <c r="A68" s="1"/>
      <c r="B68" s="2" t="s">
        <v>281</v>
      </c>
      <c r="C68" s="2" t="s">
        <v>282</v>
      </c>
      <c r="D68" s="2" t="s">
        <v>10</v>
      </c>
      <c r="E68" s="8" t="s">
        <v>8</v>
      </c>
      <c r="F68" s="11">
        <v>87</v>
      </c>
      <c r="G68" s="12">
        <v>340</v>
      </c>
      <c r="H68" s="11">
        <v>92</v>
      </c>
      <c r="I68" s="11">
        <v>339</v>
      </c>
      <c r="J68" s="11">
        <v>6</v>
      </c>
      <c r="K68" s="11">
        <v>258</v>
      </c>
      <c r="L68" s="11">
        <v>260</v>
      </c>
      <c r="M68" s="11">
        <v>126.1</v>
      </c>
      <c r="N68" s="13">
        <v>1.3E-36</v>
      </c>
      <c r="O68" s="13">
        <v>1.6E-40</v>
      </c>
    </row>
    <row r="69" spans="1:15" ht="15.75">
      <c r="A69" s="1" t="s">
        <v>36</v>
      </c>
      <c r="B69" s="2" t="s">
        <v>278</v>
      </c>
      <c r="C69" s="7" t="s">
        <v>279</v>
      </c>
      <c r="D69" s="2" t="s">
        <v>10</v>
      </c>
      <c r="E69" s="8" t="s">
        <v>7</v>
      </c>
      <c r="F69" s="11">
        <v>1</v>
      </c>
      <c r="G69" s="12">
        <v>252</v>
      </c>
      <c r="H69" s="11">
        <v>1</v>
      </c>
      <c r="I69" s="11">
        <v>252</v>
      </c>
      <c r="J69" s="11">
        <v>8</v>
      </c>
      <c r="K69" s="11">
        <v>264</v>
      </c>
      <c r="L69" s="11">
        <v>264</v>
      </c>
      <c r="M69" s="11">
        <v>202.13</v>
      </c>
      <c r="N69" s="13">
        <v>9.2000000000000005E-60</v>
      </c>
      <c r="O69" s="13">
        <v>1.1E-63</v>
      </c>
    </row>
    <row r="70" spans="1:15" ht="15.75">
      <c r="A70" s="1"/>
      <c r="B70" s="2" t="s">
        <v>281</v>
      </c>
      <c r="C70" s="2" t="s">
        <v>282</v>
      </c>
      <c r="D70" s="2" t="s">
        <v>10</v>
      </c>
      <c r="E70" s="8" t="s">
        <v>8</v>
      </c>
      <c r="F70" s="11">
        <v>1</v>
      </c>
      <c r="G70" s="12">
        <v>249</v>
      </c>
      <c r="H70" s="11">
        <v>1</v>
      </c>
      <c r="I70" s="11">
        <v>248</v>
      </c>
      <c r="J70" s="11">
        <v>8</v>
      </c>
      <c r="K70" s="11">
        <v>258</v>
      </c>
      <c r="L70" s="11">
        <v>260</v>
      </c>
      <c r="M70" s="11">
        <v>119.12</v>
      </c>
      <c r="N70" s="13">
        <v>1.8E-34</v>
      </c>
      <c r="O70" s="13">
        <v>2.1000000000000001E-38</v>
      </c>
    </row>
    <row r="71" spans="1:15" ht="15.75">
      <c r="A71" s="1" t="s">
        <v>37</v>
      </c>
      <c r="B71" s="2" t="s">
        <v>278</v>
      </c>
      <c r="C71" s="7" t="s">
        <v>279</v>
      </c>
      <c r="D71" s="2" t="s">
        <v>10</v>
      </c>
      <c r="E71" s="8" t="s">
        <v>7</v>
      </c>
      <c r="F71" s="11">
        <v>7</v>
      </c>
      <c r="G71" s="12">
        <v>257</v>
      </c>
      <c r="H71" s="11">
        <v>8</v>
      </c>
      <c r="I71" s="11">
        <v>257</v>
      </c>
      <c r="J71" s="11">
        <v>2</v>
      </c>
      <c r="K71" s="11">
        <v>264</v>
      </c>
      <c r="L71" s="11">
        <v>264</v>
      </c>
      <c r="M71" s="11">
        <v>170.44</v>
      </c>
      <c r="N71" s="13">
        <v>4.3E-50</v>
      </c>
      <c r="O71" s="13">
        <v>7.6000000000000005E-54</v>
      </c>
    </row>
    <row r="72" spans="1:15" ht="15.75">
      <c r="A72" s="1"/>
      <c r="B72" s="2" t="s">
        <v>281</v>
      </c>
      <c r="C72" s="2" t="s">
        <v>282</v>
      </c>
      <c r="D72" s="2" t="s">
        <v>10</v>
      </c>
      <c r="E72" s="8" t="s">
        <v>8</v>
      </c>
      <c r="F72" s="11">
        <v>8</v>
      </c>
      <c r="G72" s="12">
        <v>254</v>
      </c>
      <c r="H72" s="11">
        <v>11</v>
      </c>
      <c r="I72" s="11">
        <v>253</v>
      </c>
      <c r="J72" s="11">
        <v>5</v>
      </c>
      <c r="K72" s="11">
        <v>258</v>
      </c>
      <c r="L72" s="11">
        <v>260</v>
      </c>
      <c r="M72" s="11">
        <v>105.1</v>
      </c>
      <c r="N72" s="13">
        <v>3.4000000000000003E-30</v>
      </c>
      <c r="O72" s="13">
        <v>6.0999999999999998E-34</v>
      </c>
    </row>
    <row r="73" spans="1:15" ht="15.75">
      <c r="A73" s="1" t="s">
        <v>38</v>
      </c>
      <c r="B73" s="2" t="s">
        <v>278</v>
      </c>
      <c r="C73" s="7" t="s">
        <v>279</v>
      </c>
      <c r="D73" s="2" t="s">
        <v>10</v>
      </c>
      <c r="E73" s="8" t="s">
        <v>7</v>
      </c>
      <c r="F73" s="11">
        <v>36</v>
      </c>
      <c r="G73" s="12">
        <v>257</v>
      </c>
      <c r="H73" s="11">
        <v>45</v>
      </c>
      <c r="I73" s="11">
        <v>257</v>
      </c>
      <c r="J73" s="11">
        <v>44</v>
      </c>
      <c r="K73" s="11">
        <v>264</v>
      </c>
      <c r="L73" s="11">
        <v>264</v>
      </c>
      <c r="M73" s="11">
        <v>149.99</v>
      </c>
      <c r="N73" s="13">
        <v>7.4E-44</v>
      </c>
      <c r="O73" s="13">
        <v>8.8000000000000005E-48</v>
      </c>
    </row>
    <row r="74" spans="1:15" ht="15.75">
      <c r="A74" s="1"/>
      <c r="B74" s="2" t="s">
        <v>281</v>
      </c>
      <c r="C74" s="2" t="s">
        <v>282</v>
      </c>
      <c r="D74" s="2" t="s">
        <v>10</v>
      </c>
      <c r="E74" s="8" t="s">
        <v>8</v>
      </c>
      <c r="F74" s="11">
        <v>39</v>
      </c>
      <c r="G74" s="12">
        <v>254</v>
      </c>
      <c r="H74" s="11">
        <v>47</v>
      </c>
      <c r="I74" s="11">
        <v>253</v>
      </c>
      <c r="J74" s="11">
        <v>49</v>
      </c>
      <c r="K74" s="11">
        <v>258</v>
      </c>
      <c r="L74" s="11">
        <v>260</v>
      </c>
      <c r="M74" s="11">
        <v>93.13</v>
      </c>
      <c r="N74" s="13">
        <v>1.5000000000000001E-26</v>
      </c>
      <c r="O74" s="13">
        <v>1.8000000000000002E-30</v>
      </c>
    </row>
    <row r="75" spans="1:15" ht="15.75">
      <c r="A75" s="1" t="s">
        <v>39</v>
      </c>
      <c r="B75" s="2" t="s">
        <v>287</v>
      </c>
      <c r="C75" s="2" t="s">
        <v>288</v>
      </c>
      <c r="D75" s="2" t="s">
        <v>289</v>
      </c>
      <c r="E75" s="1" t="s">
        <v>290</v>
      </c>
      <c r="F75" s="11">
        <v>169</v>
      </c>
      <c r="G75" s="12">
        <v>197</v>
      </c>
      <c r="H75" s="11">
        <v>169</v>
      </c>
      <c r="I75" s="11">
        <v>196</v>
      </c>
      <c r="J75" s="11">
        <v>1</v>
      </c>
      <c r="K75" s="11">
        <v>28</v>
      </c>
      <c r="L75" s="11">
        <v>29</v>
      </c>
      <c r="M75" s="11">
        <v>31.07</v>
      </c>
      <c r="N75" s="13">
        <v>8.9000000000000003E-8</v>
      </c>
      <c r="O75" s="13">
        <v>5.2999999999999998E-11</v>
      </c>
    </row>
    <row r="76" spans="1:15" ht="15.75">
      <c r="A76" s="1"/>
      <c r="B76" s="2" t="s">
        <v>287</v>
      </c>
      <c r="C76" s="2" t="s">
        <v>288</v>
      </c>
      <c r="D76" s="2" t="s">
        <v>289</v>
      </c>
      <c r="E76" s="1" t="s">
        <v>290</v>
      </c>
      <c r="F76" s="11">
        <v>241</v>
      </c>
      <c r="G76" s="12">
        <v>276</v>
      </c>
      <c r="H76" s="11">
        <v>242</v>
      </c>
      <c r="I76" s="11">
        <v>267</v>
      </c>
      <c r="J76" s="11">
        <v>2</v>
      </c>
      <c r="K76" s="11">
        <v>27</v>
      </c>
      <c r="L76" s="11">
        <v>29</v>
      </c>
      <c r="M76" s="11">
        <v>28.44</v>
      </c>
      <c r="N76" s="13">
        <v>6.0999999999999998E-7</v>
      </c>
      <c r="O76" s="13">
        <v>3.7000000000000001E-10</v>
      </c>
    </row>
    <row r="77" spans="1:15" ht="15.75">
      <c r="A77" s="1"/>
      <c r="B77" s="2" t="s">
        <v>40</v>
      </c>
      <c r="C77" s="2" t="s">
        <v>41</v>
      </c>
      <c r="D77" s="2" t="s">
        <v>42</v>
      </c>
      <c r="E77" s="1" t="s">
        <v>290</v>
      </c>
      <c r="F77" s="11">
        <v>277</v>
      </c>
      <c r="G77" s="12">
        <v>305</v>
      </c>
      <c r="H77" s="11">
        <v>278</v>
      </c>
      <c r="I77" s="11">
        <v>304</v>
      </c>
      <c r="J77" s="11">
        <v>2</v>
      </c>
      <c r="K77" s="11">
        <v>28</v>
      </c>
      <c r="L77" s="11">
        <v>29</v>
      </c>
      <c r="M77" s="11">
        <v>35.97</v>
      </c>
      <c r="N77" s="13">
        <v>2.4E-9</v>
      </c>
      <c r="O77" s="13">
        <v>1.4000000000000001E-12</v>
      </c>
    </row>
    <row r="78" spans="1:15" ht="15.75">
      <c r="A78" s="1"/>
      <c r="B78" s="2" t="s">
        <v>278</v>
      </c>
      <c r="C78" s="2" t="s">
        <v>279</v>
      </c>
      <c r="D78" s="2" t="s">
        <v>280</v>
      </c>
      <c r="E78" s="8" t="s">
        <v>7</v>
      </c>
      <c r="F78" s="11">
        <v>14</v>
      </c>
      <c r="G78" s="12">
        <v>122</v>
      </c>
      <c r="H78" s="11">
        <v>20</v>
      </c>
      <c r="I78" s="11">
        <v>122</v>
      </c>
      <c r="J78" s="11">
        <v>152</v>
      </c>
      <c r="K78" s="11">
        <v>264</v>
      </c>
      <c r="L78" s="11">
        <v>264</v>
      </c>
      <c r="M78" s="11">
        <v>93.18</v>
      </c>
      <c r="N78" s="13">
        <v>1.6000000000000001E-26</v>
      </c>
      <c r="O78" s="13">
        <v>9.3999999999999994E-30</v>
      </c>
    </row>
    <row r="79" spans="1:15" ht="15.75">
      <c r="A79" s="1"/>
      <c r="B79" s="2" t="s">
        <v>291</v>
      </c>
      <c r="C79" s="2" t="s">
        <v>292</v>
      </c>
      <c r="D79" s="2" t="s">
        <v>289</v>
      </c>
      <c r="E79" s="1" t="s">
        <v>43</v>
      </c>
      <c r="F79" s="11">
        <v>167</v>
      </c>
      <c r="G79" s="12">
        <v>230</v>
      </c>
      <c r="H79" s="11">
        <v>168</v>
      </c>
      <c r="I79" s="11">
        <v>228</v>
      </c>
      <c r="J79" s="11">
        <v>2</v>
      </c>
      <c r="K79" s="11">
        <v>68</v>
      </c>
      <c r="L79" s="11">
        <v>71</v>
      </c>
      <c r="M79" s="11">
        <v>39.39</v>
      </c>
      <c r="N79" s="13">
        <v>5.9000000000000003E-10</v>
      </c>
      <c r="O79" s="13">
        <v>3.5000000000000002E-13</v>
      </c>
    </row>
    <row r="80" spans="1:15" ht="15.75">
      <c r="A80" s="1"/>
      <c r="B80" s="2" t="s">
        <v>291</v>
      </c>
      <c r="C80" s="2" t="s">
        <v>292</v>
      </c>
      <c r="D80" s="2" t="s">
        <v>289</v>
      </c>
      <c r="E80" s="1" t="s">
        <v>43</v>
      </c>
      <c r="F80" s="11">
        <v>239</v>
      </c>
      <c r="G80" s="12">
        <v>303</v>
      </c>
      <c r="H80" s="11">
        <v>240</v>
      </c>
      <c r="I80" s="11">
        <v>303</v>
      </c>
      <c r="J80" s="11">
        <v>2</v>
      </c>
      <c r="K80" s="11">
        <v>71</v>
      </c>
      <c r="L80" s="11">
        <v>71</v>
      </c>
      <c r="M80" s="11">
        <v>54.35</v>
      </c>
      <c r="N80" s="13">
        <v>1.3E-14</v>
      </c>
      <c r="O80" s="13">
        <v>7.5999999999999996E-18</v>
      </c>
    </row>
    <row r="81" spans="1:15" ht="15.75">
      <c r="A81" s="1"/>
      <c r="B81" s="2" t="s">
        <v>293</v>
      </c>
      <c r="C81" s="2" t="s">
        <v>294</v>
      </c>
      <c r="D81" s="2" t="s">
        <v>42</v>
      </c>
      <c r="E81" s="1" t="s">
        <v>43</v>
      </c>
      <c r="F81" s="11">
        <v>150</v>
      </c>
      <c r="G81" s="12">
        <v>193</v>
      </c>
      <c r="H81" s="11">
        <v>154</v>
      </c>
      <c r="I81" s="11">
        <v>190</v>
      </c>
      <c r="J81" s="11">
        <v>13</v>
      </c>
      <c r="K81" s="11">
        <v>47</v>
      </c>
      <c r="L81" s="11">
        <v>54</v>
      </c>
      <c r="M81" s="11">
        <v>27.04</v>
      </c>
      <c r="N81" s="13">
        <v>2.5000000000000002E-6</v>
      </c>
      <c r="O81" s="13">
        <v>1.5E-9</v>
      </c>
    </row>
    <row r="82" spans="1:15" ht="15.75">
      <c r="A82" s="1"/>
      <c r="B82" s="2" t="s">
        <v>293</v>
      </c>
      <c r="C82" s="2" t="s">
        <v>294</v>
      </c>
      <c r="D82" s="2" t="s">
        <v>42</v>
      </c>
      <c r="E82" s="1" t="s">
        <v>43</v>
      </c>
      <c r="F82" s="11">
        <v>188</v>
      </c>
      <c r="G82" s="12">
        <v>233</v>
      </c>
      <c r="H82" s="11">
        <v>188</v>
      </c>
      <c r="I82" s="11">
        <v>232</v>
      </c>
      <c r="J82" s="11">
        <v>8</v>
      </c>
      <c r="K82" s="11">
        <v>53</v>
      </c>
      <c r="L82" s="11">
        <v>54</v>
      </c>
      <c r="M82" s="11">
        <v>26.72</v>
      </c>
      <c r="N82" s="13">
        <v>3.1999999999999999E-6</v>
      </c>
      <c r="O82" s="13">
        <v>1.9000000000000001E-9</v>
      </c>
    </row>
    <row r="83" spans="1:15" ht="15.75">
      <c r="A83" s="1"/>
      <c r="B83" s="2" t="s">
        <v>44</v>
      </c>
      <c r="C83" s="2" t="s">
        <v>45</v>
      </c>
      <c r="D83" s="2" t="s">
        <v>42</v>
      </c>
      <c r="E83" s="1" t="s">
        <v>43</v>
      </c>
      <c r="F83" s="11">
        <v>253</v>
      </c>
      <c r="G83" s="12">
        <v>305</v>
      </c>
      <c r="H83" s="11">
        <v>254</v>
      </c>
      <c r="I83" s="11">
        <v>303</v>
      </c>
      <c r="J83" s="11">
        <v>2</v>
      </c>
      <c r="K83" s="11">
        <v>52</v>
      </c>
      <c r="L83" s="11">
        <v>54</v>
      </c>
      <c r="M83" s="11">
        <v>35.85</v>
      </c>
      <c r="N83" s="13">
        <v>4.4999999999999998E-9</v>
      </c>
      <c r="O83" s="13">
        <v>2.6999999999999998E-12</v>
      </c>
    </row>
    <row r="84" spans="1:15" ht="15.75">
      <c r="A84" s="1"/>
      <c r="B84" s="2" t="s">
        <v>295</v>
      </c>
      <c r="C84" s="2" t="s">
        <v>296</v>
      </c>
      <c r="D84" s="2" t="s">
        <v>42</v>
      </c>
      <c r="E84" s="1" t="s">
        <v>290</v>
      </c>
      <c r="F84" s="11">
        <v>170</v>
      </c>
      <c r="G84" s="12">
        <v>194</v>
      </c>
      <c r="H84" s="11">
        <v>170</v>
      </c>
      <c r="I84" s="11">
        <v>191</v>
      </c>
      <c r="J84" s="11">
        <v>1</v>
      </c>
      <c r="K84" s="11">
        <v>22</v>
      </c>
      <c r="L84" s="11">
        <v>25</v>
      </c>
      <c r="M84" s="11">
        <v>24.85</v>
      </c>
      <c r="N84" s="13">
        <v>9.2E-6</v>
      </c>
      <c r="O84" s="13">
        <v>5.4999999999999996E-9</v>
      </c>
    </row>
    <row r="85" spans="1:15" ht="15.75">
      <c r="A85" s="1"/>
      <c r="B85" s="2" t="s">
        <v>295</v>
      </c>
      <c r="C85" s="2" t="s">
        <v>296</v>
      </c>
      <c r="D85" s="2" t="s">
        <v>42</v>
      </c>
      <c r="E85" s="1" t="s">
        <v>290</v>
      </c>
      <c r="F85" s="11">
        <v>242</v>
      </c>
      <c r="G85" s="12">
        <v>267</v>
      </c>
      <c r="H85" s="11">
        <v>243</v>
      </c>
      <c r="I85" s="11">
        <v>264</v>
      </c>
      <c r="J85" s="11">
        <v>2</v>
      </c>
      <c r="K85" s="11">
        <v>23</v>
      </c>
      <c r="L85" s="11">
        <v>25</v>
      </c>
      <c r="M85" s="11">
        <v>25.77</v>
      </c>
      <c r="N85" s="13">
        <v>4.6999999999999999E-6</v>
      </c>
      <c r="O85" s="13">
        <v>2.7999999999999998E-9</v>
      </c>
    </row>
    <row r="86" spans="1:15" ht="15.75">
      <c r="A86" s="1"/>
      <c r="B86" s="2" t="s">
        <v>295</v>
      </c>
      <c r="C86" s="2" t="s">
        <v>46</v>
      </c>
      <c r="D86" s="2" t="s">
        <v>42</v>
      </c>
      <c r="E86" s="1" t="s">
        <v>290</v>
      </c>
      <c r="F86" s="11">
        <v>278</v>
      </c>
      <c r="G86" s="12">
        <v>302</v>
      </c>
      <c r="H86" s="11">
        <v>279</v>
      </c>
      <c r="I86" s="11">
        <v>302</v>
      </c>
      <c r="J86" s="11">
        <v>2</v>
      </c>
      <c r="K86" s="11">
        <v>25</v>
      </c>
      <c r="L86" s="11">
        <v>25</v>
      </c>
      <c r="M86" s="11">
        <v>28.43</v>
      </c>
      <c r="N86" s="13">
        <v>6.7999999999999995E-7</v>
      </c>
      <c r="O86" s="13">
        <v>4.0999999999999998E-10</v>
      </c>
    </row>
    <row r="87" spans="1:15" ht="15.75">
      <c r="A87" s="1"/>
      <c r="B87" s="2" t="s">
        <v>297</v>
      </c>
      <c r="C87" s="2" t="s">
        <v>298</v>
      </c>
      <c r="D87" s="2" t="s">
        <v>42</v>
      </c>
      <c r="E87" s="1" t="s">
        <v>299</v>
      </c>
      <c r="F87" s="11">
        <v>241</v>
      </c>
      <c r="G87" s="12">
        <v>273</v>
      </c>
      <c r="H87" s="11">
        <v>242</v>
      </c>
      <c r="I87" s="11">
        <v>267</v>
      </c>
      <c r="J87" s="11">
        <v>2</v>
      </c>
      <c r="K87" s="11">
        <v>27</v>
      </c>
      <c r="L87" s="11">
        <v>31</v>
      </c>
      <c r="M87" s="11">
        <v>27.65</v>
      </c>
      <c r="N87" s="13">
        <v>1.3999999999999999E-6</v>
      </c>
      <c r="O87" s="13">
        <v>8.3999999999999999E-10</v>
      </c>
    </row>
    <row r="88" spans="1:15" ht="15.75">
      <c r="A88" s="1"/>
      <c r="B88" s="2" t="s">
        <v>281</v>
      </c>
      <c r="C88" s="2" t="s">
        <v>282</v>
      </c>
      <c r="D88" s="2" t="s">
        <v>280</v>
      </c>
      <c r="E88" s="8" t="s">
        <v>8</v>
      </c>
      <c r="F88" s="11">
        <v>21</v>
      </c>
      <c r="G88" s="12">
        <v>120</v>
      </c>
      <c r="H88" s="11">
        <v>30</v>
      </c>
      <c r="I88" s="11">
        <v>118</v>
      </c>
      <c r="J88" s="11">
        <v>171</v>
      </c>
      <c r="K88" s="11">
        <v>258</v>
      </c>
      <c r="L88" s="11">
        <v>260</v>
      </c>
      <c r="M88" s="11">
        <v>22.46</v>
      </c>
      <c r="N88" s="13">
        <v>5.5999999999999999E-5</v>
      </c>
      <c r="O88" s="13">
        <v>3.2999999999999998E-8</v>
      </c>
    </row>
    <row r="89" spans="1:15" ht="15.75">
      <c r="A89" s="1" t="s">
        <v>47</v>
      </c>
      <c r="B89" s="2" t="s">
        <v>278</v>
      </c>
      <c r="C89" s="7" t="s">
        <v>279</v>
      </c>
      <c r="D89" s="2" t="s">
        <v>10</v>
      </c>
      <c r="E89" s="8" t="s">
        <v>7</v>
      </c>
      <c r="F89" s="11">
        <v>97</v>
      </c>
      <c r="G89" s="12">
        <v>346</v>
      </c>
      <c r="H89" s="11">
        <v>98</v>
      </c>
      <c r="I89" s="11">
        <v>346</v>
      </c>
      <c r="J89" s="11">
        <v>2</v>
      </c>
      <c r="K89" s="11">
        <v>264</v>
      </c>
      <c r="L89" s="11">
        <v>264</v>
      </c>
      <c r="M89" s="11">
        <v>168.57</v>
      </c>
      <c r="N89" s="13">
        <v>1.6E-49</v>
      </c>
      <c r="O89" s="13">
        <v>2.7999999999999999E-53</v>
      </c>
    </row>
    <row r="90" spans="1:15" ht="15.75">
      <c r="A90" s="1"/>
      <c r="B90" s="2" t="s">
        <v>281</v>
      </c>
      <c r="C90" s="2" t="s">
        <v>282</v>
      </c>
      <c r="D90" s="2" t="s">
        <v>10</v>
      </c>
      <c r="E90" s="8" t="s">
        <v>8</v>
      </c>
      <c r="F90" s="11">
        <v>98</v>
      </c>
      <c r="G90" s="12">
        <v>344</v>
      </c>
      <c r="H90" s="11">
        <v>101</v>
      </c>
      <c r="I90" s="11">
        <v>342</v>
      </c>
      <c r="J90" s="11">
        <v>5</v>
      </c>
      <c r="K90" s="11">
        <v>258</v>
      </c>
      <c r="L90" s="11">
        <v>260</v>
      </c>
      <c r="M90" s="11">
        <v>105.46</v>
      </c>
      <c r="N90" s="13">
        <v>2.5999999999999999E-30</v>
      </c>
      <c r="O90" s="13">
        <v>4.7E-34</v>
      </c>
    </row>
    <row r="91" spans="1:15" ht="15.75">
      <c r="A91" s="1" t="s">
        <v>48</v>
      </c>
      <c r="B91" s="2" t="s">
        <v>278</v>
      </c>
      <c r="C91" s="7" t="s">
        <v>279</v>
      </c>
      <c r="D91" s="2" t="s">
        <v>10</v>
      </c>
      <c r="E91" s="8" t="s">
        <v>7</v>
      </c>
      <c r="F91" s="11">
        <v>8</v>
      </c>
      <c r="G91" s="12">
        <v>258</v>
      </c>
      <c r="H91" s="11">
        <v>9</v>
      </c>
      <c r="I91" s="11">
        <v>258</v>
      </c>
      <c r="J91" s="11">
        <v>2</v>
      </c>
      <c r="K91" s="11">
        <v>264</v>
      </c>
      <c r="L91" s="11">
        <v>264</v>
      </c>
      <c r="M91" s="11">
        <v>165.63</v>
      </c>
      <c r="N91" s="13">
        <v>1.2E-48</v>
      </c>
      <c r="O91" s="13">
        <v>2.2000000000000001E-52</v>
      </c>
    </row>
    <row r="92" spans="1:15" ht="15.75">
      <c r="A92" s="1"/>
      <c r="B92" s="2" t="s">
        <v>281</v>
      </c>
      <c r="C92" s="2" t="s">
        <v>282</v>
      </c>
      <c r="D92" s="2" t="s">
        <v>10</v>
      </c>
      <c r="E92" s="8" t="s">
        <v>8</v>
      </c>
      <c r="F92" s="11">
        <v>9</v>
      </c>
      <c r="G92" s="12">
        <v>255</v>
      </c>
      <c r="H92" s="11">
        <v>12</v>
      </c>
      <c r="I92" s="11">
        <v>254</v>
      </c>
      <c r="J92" s="11">
        <v>5</v>
      </c>
      <c r="K92" s="11">
        <v>258</v>
      </c>
      <c r="L92" s="11">
        <v>260</v>
      </c>
      <c r="M92" s="11">
        <v>102.34</v>
      </c>
      <c r="N92" s="13">
        <v>2.3999999999999999E-29</v>
      </c>
      <c r="O92" s="13">
        <v>4.1999999999999998E-33</v>
      </c>
    </row>
    <row r="93" spans="1:15" ht="15.75">
      <c r="A93" s="1"/>
      <c r="B93" s="2" t="s">
        <v>300</v>
      </c>
      <c r="C93" s="2" t="s">
        <v>301</v>
      </c>
      <c r="D93" s="2" t="s">
        <v>10</v>
      </c>
      <c r="E93" s="1" t="s">
        <v>300</v>
      </c>
      <c r="F93" s="11">
        <v>90</v>
      </c>
      <c r="G93" s="12">
        <v>222</v>
      </c>
      <c r="H93" s="11">
        <v>116</v>
      </c>
      <c r="I93" s="11">
        <v>202</v>
      </c>
      <c r="J93" s="11">
        <v>157</v>
      </c>
      <c r="K93" s="11">
        <v>252</v>
      </c>
      <c r="L93" s="11">
        <v>288</v>
      </c>
      <c r="M93" s="11">
        <v>25.35</v>
      </c>
      <c r="N93" s="13">
        <v>7.6000000000000001E-6</v>
      </c>
      <c r="O93" s="13">
        <v>1.3999999999999999E-9</v>
      </c>
    </row>
    <row r="94" spans="1:15" ht="15.75">
      <c r="A94" s="1" t="s">
        <v>49</v>
      </c>
      <c r="B94" s="2" t="s">
        <v>278</v>
      </c>
      <c r="C94" s="7" t="s">
        <v>279</v>
      </c>
      <c r="D94" s="2" t="s">
        <v>10</v>
      </c>
      <c r="E94" s="8" t="s">
        <v>7</v>
      </c>
      <c r="F94" s="11">
        <v>62</v>
      </c>
      <c r="G94" s="12">
        <v>268</v>
      </c>
      <c r="H94" s="11">
        <v>63</v>
      </c>
      <c r="I94" s="11">
        <v>260</v>
      </c>
      <c r="J94" s="11">
        <v>2</v>
      </c>
      <c r="K94" s="11">
        <v>204</v>
      </c>
      <c r="L94" s="11">
        <v>264</v>
      </c>
      <c r="M94" s="11">
        <v>140.41</v>
      </c>
      <c r="N94" s="13">
        <v>6.2E-41</v>
      </c>
      <c r="O94" s="13">
        <v>7.4E-45</v>
      </c>
    </row>
    <row r="95" spans="1:15" ht="15.75">
      <c r="A95" s="1"/>
      <c r="B95" s="2" t="s">
        <v>281</v>
      </c>
      <c r="C95" s="2" t="s">
        <v>282</v>
      </c>
      <c r="D95" s="2" t="s">
        <v>10</v>
      </c>
      <c r="E95" s="8" t="s">
        <v>8</v>
      </c>
      <c r="F95" s="11">
        <v>63</v>
      </c>
      <c r="G95" s="12">
        <v>269</v>
      </c>
      <c r="H95" s="11">
        <v>66</v>
      </c>
      <c r="I95" s="11">
        <v>261</v>
      </c>
      <c r="J95" s="11">
        <v>5</v>
      </c>
      <c r="K95" s="11">
        <v>215</v>
      </c>
      <c r="L95" s="11">
        <v>260</v>
      </c>
      <c r="M95" s="11">
        <v>95.28</v>
      </c>
      <c r="N95" s="13">
        <v>3.3999999999999997E-27</v>
      </c>
      <c r="O95" s="13">
        <v>4.0000000000000003E-31</v>
      </c>
    </row>
    <row r="96" spans="1:15" ht="15.75">
      <c r="A96" s="1" t="s">
        <v>50</v>
      </c>
      <c r="B96" s="2" t="s">
        <v>278</v>
      </c>
      <c r="C96" s="7" t="s">
        <v>279</v>
      </c>
      <c r="D96" s="2" t="s">
        <v>10</v>
      </c>
      <c r="E96" s="8" t="s">
        <v>7</v>
      </c>
      <c r="F96" s="11">
        <v>10</v>
      </c>
      <c r="G96" s="12">
        <v>262</v>
      </c>
      <c r="H96" s="11">
        <v>11</v>
      </c>
      <c r="I96" s="11">
        <v>262</v>
      </c>
      <c r="J96" s="11">
        <v>2</v>
      </c>
      <c r="K96" s="11">
        <v>264</v>
      </c>
      <c r="L96" s="11">
        <v>264</v>
      </c>
      <c r="M96" s="11">
        <v>165.46</v>
      </c>
      <c r="N96" s="13">
        <v>1.4E-48</v>
      </c>
      <c r="O96" s="13">
        <v>1.7000000000000001E-52</v>
      </c>
    </row>
    <row r="97" spans="1:15" ht="15.75">
      <c r="A97" s="1"/>
      <c r="B97" s="2" t="s">
        <v>281</v>
      </c>
      <c r="C97" s="2" t="s">
        <v>282</v>
      </c>
      <c r="D97" s="2" t="s">
        <v>10</v>
      </c>
      <c r="E97" s="8" t="s">
        <v>8</v>
      </c>
      <c r="F97" s="11">
        <v>11</v>
      </c>
      <c r="G97" s="12">
        <v>259</v>
      </c>
      <c r="H97" s="11">
        <v>14</v>
      </c>
      <c r="I97" s="11">
        <v>258</v>
      </c>
      <c r="J97" s="11">
        <v>5</v>
      </c>
      <c r="K97" s="11">
        <v>258</v>
      </c>
      <c r="L97" s="11">
        <v>260</v>
      </c>
      <c r="M97" s="11">
        <v>98.24</v>
      </c>
      <c r="N97" s="13">
        <v>4.2000000000000001E-28</v>
      </c>
      <c r="O97" s="13">
        <v>5.0000000000000004E-32</v>
      </c>
    </row>
    <row r="98" spans="1:15" ht="15.75">
      <c r="A98" s="1" t="s">
        <v>51</v>
      </c>
      <c r="B98" s="2" t="s">
        <v>278</v>
      </c>
      <c r="C98" s="7" t="s">
        <v>279</v>
      </c>
      <c r="D98" s="2" t="s">
        <v>10</v>
      </c>
      <c r="E98" s="8" t="s">
        <v>7</v>
      </c>
      <c r="F98" s="11">
        <v>1</v>
      </c>
      <c r="G98" s="12">
        <v>167</v>
      </c>
      <c r="H98" s="11">
        <v>7</v>
      </c>
      <c r="I98" s="11">
        <v>167</v>
      </c>
      <c r="J98" s="11">
        <v>91</v>
      </c>
      <c r="K98" s="11">
        <v>264</v>
      </c>
      <c r="L98" s="11">
        <v>264</v>
      </c>
      <c r="M98" s="11">
        <v>131.82</v>
      </c>
      <c r="N98" s="13">
        <v>2.6000000000000001E-38</v>
      </c>
      <c r="O98" s="13">
        <v>3.1000000000000003E-42</v>
      </c>
    </row>
    <row r="99" spans="1:15" ht="15.75">
      <c r="A99" s="1"/>
      <c r="B99" s="2" t="s">
        <v>281</v>
      </c>
      <c r="C99" s="2" t="s">
        <v>282</v>
      </c>
      <c r="D99" s="2" t="s">
        <v>10</v>
      </c>
      <c r="E99" s="8" t="s">
        <v>8</v>
      </c>
      <c r="F99" s="11">
        <v>4</v>
      </c>
      <c r="G99" s="12">
        <v>164</v>
      </c>
      <c r="H99" s="11">
        <v>15</v>
      </c>
      <c r="I99" s="11">
        <v>163</v>
      </c>
      <c r="J99" s="11">
        <v>105</v>
      </c>
      <c r="K99" s="11">
        <v>258</v>
      </c>
      <c r="L99" s="11">
        <v>260</v>
      </c>
      <c r="M99" s="11">
        <v>81.36</v>
      </c>
      <c r="N99" s="13">
        <v>5.8999999999999996E-23</v>
      </c>
      <c r="O99" s="13">
        <v>7.1E-27</v>
      </c>
    </row>
    <row r="100" spans="1:15" ht="15.75">
      <c r="A100" s="1" t="s">
        <v>52</v>
      </c>
      <c r="B100" s="2" t="s">
        <v>278</v>
      </c>
      <c r="C100" s="7" t="s">
        <v>279</v>
      </c>
      <c r="D100" s="2" t="s">
        <v>10</v>
      </c>
      <c r="E100" s="8" t="s">
        <v>7</v>
      </c>
      <c r="F100" s="11">
        <v>110</v>
      </c>
      <c r="G100" s="12">
        <v>368</v>
      </c>
      <c r="H100" s="11">
        <v>110</v>
      </c>
      <c r="I100" s="11">
        <v>368</v>
      </c>
      <c r="J100" s="11">
        <v>1</v>
      </c>
      <c r="K100" s="11">
        <v>264</v>
      </c>
      <c r="L100" s="11">
        <v>264</v>
      </c>
      <c r="M100" s="11">
        <v>256.82</v>
      </c>
      <c r="N100" s="13">
        <v>1.9000000000000001E-76</v>
      </c>
      <c r="O100" s="13">
        <v>1.3E-79</v>
      </c>
    </row>
    <row r="101" spans="1:15" ht="15.75">
      <c r="A101" s="1"/>
      <c r="B101" s="2" t="s">
        <v>281</v>
      </c>
      <c r="C101" s="2" t="s">
        <v>282</v>
      </c>
      <c r="D101" s="2" t="s">
        <v>10</v>
      </c>
      <c r="E101" s="8" t="s">
        <v>8</v>
      </c>
      <c r="F101" s="11">
        <v>110</v>
      </c>
      <c r="G101" s="12">
        <v>365</v>
      </c>
      <c r="H101" s="11">
        <v>112</v>
      </c>
      <c r="I101" s="11">
        <v>363</v>
      </c>
      <c r="J101" s="11">
        <v>3</v>
      </c>
      <c r="K101" s="11">
        <v>257</v>
      </c>
      <c r="L101" s="11">
        <v>260</v>
      </c>
      <c r="M101" s="11">
        <v>92.78</v>
      </c>
      <c r="N101" s="13">
        <v>2.0000000000000001E-26</v>
      </c>
      <c r="O101" s="13">
        <v>1.3000000000000001E-29</v>
      </c>
    </row>
    <row r="102" spans="1:15" ht="15.75">
      <c r="A102" s="1"/>
      <c r="B102" s="2" t="s">
        <v>287</v>
      </c>
      <c r="C102" s="2" t="s">
        <v>288</v>
      </c>
      <c r="D102" s="2" t="s">
        <v>289</v>
      </c>
      <c r="E102" s="1" t="s">
        <v>290</v>
      </c>
      <c r="F102" s="11">
        <v>523</v>
      </c>
      <c r="G102" s="12">
        <v>551</v>
      </c>
      <c r="H102" s="11">
        <v>524</v>
      </c>
      <c r="I102" s="11">
        <v>550</v>
      </c>
      <c r="J102" s="11">
        <v>2</v>
      </c>
      <c r="K102" s="11">
        <v>28</v>
      </c>
      <c r="L102" s="11">
        <v>29</v>
      </c>
      <c r="M102" s="11">
        <v>34.299999999999997</v>
      </c>
      <c r="N102" s="13">
        <v>8.2999999999999999E-9</v>
      </c>
      <c r="O102" s="13">
        <v>5.3999999999999996E-12</v>
      </c>
    </row>
    <row r="103" spans="1:15" ht="15.75">
      <c r="A103" s="1"/>
      <c r="B103" s="2" t="s">
        <v>291</v>
      </c>
      <c r="C103" s="2" t="s">
        <v>292</v>
      </c>
      <c r="D103" s="2" t="s">
        <v>289</v>
      </c>
      <c r="E103" s="1" t="s">
        <v>43</v>
      </c>
      <c r="F103" s="11">
        <v>485</v>
      </c>
      <c r="G103" s="12">
        <v>549</v>
      </c>
      <c r="H103" s="11">
        <v>486</v>
      </c>
      <c r="I103" s="11">
        <v>549</v>
      </c>
      <c r="J103" s="11">
        <v>2</v>
      </c>
      <c r="K103" s="11">
        <v>71</v>
      </c>
      <c r="L103" s="11">
        <v>71</v>
      </c>
      <c r="M103" s="11">
        <v>49.15</v>
      </c>
      <c r="N103" s="13">
        <v>5.2999999999999996E-13</v>
      </c>
      <c r="O103" s="13">
        <v>3.5000000000000002E-16</v>
      </c>
    </row>
    <row r="104" spans="1:15" ht="15.75">
      <c r="A104" s="1"/>
      <c r="B104" s="2" t="s">
        <v>293</v>
      </c>
      <c r="C104" s="2" t="s">
        <v>294</v>
      </c>
      <c r="D104" s="2" t="s">
        <v>42</v>
      </c>
      <c r="E104" s="1" t="s">
        <v>43</v>
      </c>
      <c r="F104" s="11">
        <v>431</v>
      </c>
      <c r="G104" s="12">
        <v>479</v>
      </c>
      <c r="H104" s="11">
        <v>432</v>
      </c>
      <c r="I104" s="11">
        <v>478</v>
      </c>
      <c r="J104" s="11">
        <v>6</v>
      </c>
      <c r="K104" s="11">
        <v>53</v>
      </c>
      <c r="L104" s="11">
        <v>54</v>
      </c>
      <c r="M104" s="11">
        <v>27.61</v>
      </c>
      <c r="N104" s="13">
        <v>1.7E-6</v>
      </c>
      <c r="O104" s="13">
        <v>1.0999999999999999E-9</v>
      </c>
    </row>
    <row r="105" spans="1:15" ht="15.75">
      <c r="A105" s="1"/>
      <c r="B105" s="2" t="s">
        <v>293</v>
      </c>
      <c r="C105" s="2" t="s">
        <v>294</v>
      </c>
      <c r="D105" s="2" t="s">
        <v>42</v>
      </c>
      <c r="E105" s="1" t="s">
        <v>43</v>
      </c>
      <c r="F105" s="11">
        <v>499</v>
      </c>
      <c r="G105" s="12">
        <v>550</v>
      </c>
      <c r="H105" s="11">
        <v>500</v>
      </c>
      <c r="I105" s="11">
        <v>549</v>
      </c>
      <c r="J105" s="11">
        <v>2</v>
      </c>
      <c r="K105" s="11">
        <v>52</v>
      </c>
      <c r="L105" s="11">
        <v>54</v>
      </c>
      <c r="M105" s="11">
        <v>36.43</v>
      </c>
      <c r="N105" s="13">
        <v>3E-9</v>
      </c>
      <c r="O105" s="13">
        <v>1.9E-12</v>
      </c>
    </row>
    <row r="106" spans="1:15" ht="15.75">
      <c r="A106" s="1"/>
      <c r="B106" s="2" t="s">
        <v>295</v>
      </c>
      <c r="C106" s="2" t="s">
        <v>296</v>
      </c>
      <c r="D106" s="2" t="s">
        <v>42</v>
      </c>
      <c r="E106" s="1" t="s">
        <v>290</v>
      </c>
      <c r="F106" s="11">
        <v>416</v>
      </c>
      <c r="G106" s="12">
        <v>440</v>
      </c>
      <c r="H106" s="11">
        <v>416</v>
      </c>
      <c r="I106" s="11">
        <v>437</v>
      </c>
      <c r="J106" s="11">
        <v>1</v>
      </c>
      <c r="K106" s="11">
        <v>22</v>
      </c>
      <c r="L106" s="11">
        <v>25</v>
      </c>
      <c r="M106" s="11">
        <v>12.65</v>
      </c>
      <c r="N106" s="14">
        <v>6.7000000000000004E-2</v>
      </c>
      <c r="O106" s="13">
        <v>4.3999999999999999E-5</v>
      </c>
    </row>
    <row r="107" spans="1:15" ht="15.75">
      <c r="A107" s="1"/>
      <c r="B107" s="2" t="s">
        <v>295</v>
      </c>
      <c r="C107" s="2" t="s">
        <v>296</v>
      </c>
      <c r="D107" s="2" t="s">
        <v>42</v>
      </c>
      <c r="E107" s="1" t="s">
        <v>290</v>
      </c>
      <c r="F107" s="11">
        <v>488</v>
      </c>
      <c r="G107" s="12">
        <v>513</v>
      </c>
      <c r="H107" s="11">
        <v>490</v>
      </c>
      <c r="I107" s="11">
        <v>510</v>
      </c>
      <c r="J107" s="11">
        <v>3</v>
      </c>
      <c r="K107" s="11">
        <v>23</v>
      </c>
      <c r="L107" s="11">
        <v>25</v>
      </c>
      <c r="M107" s="11">
        <v>17.5</v>
      </c>
      <c r="N107" s="14">
        <v>2E-3</v>
      </c>
      <c r="O107" s="13">
        <v>1.3E-6</v>
      </c>
    </row>
    <row r="108" spans="1:15" ht="15.75">
      <c r="A108" s="1"/>
      <c r="B108" s="2" t="s">
        <v>295</v>
      </c>
      <c r="C108" s="2" t="s">
        <v>46</v>
      </c>
      <c r="D108" s="2" t="s">
        <v>42</v>
      </c>
      <c r="E108" s="1" t="s">
        <v>290</v>
      </c>
      <c r="F108" s="11">
        <v>524</v>
      </c>
      <c r="G108" s="12">
        <v>548</v>
      </c>
      <c r="H108" s="11">
        <v>524</v>
      </c>
      <c r="I108" s="11">
        <v>548</v>
      </c>
      <c r="J108" s="11">
        <v>1</v>
      </c>
      <c r="K108" s="11">
        <v>25</v>
      </c>
      <c r="L108" s="11">
        <v>25</v>
      </c>
      <c r="M108" s="11">
        <v>24.8</v>
      </c>
      <c r="N108" s="13">
        <v>9.5999999999999996E-6</v>
      </c>
      <c r="O108" s="13">
        <v>6.3000000000000002E-9</v>
      </c>
    </row>
    <row r="109" spans="1:15" ht="15.75">
      <c r="A109" s="1"/>
      <c r="B109" s="2" t="s">
        <v>300</v>
      </c>
      <c r="C109" s="2" t="s">
        <v>301</v>
      </c>
      <c r="D109" s="2" t="s">
        <v>10</v>
      </c>
      <c r="E109" s="1" t="s">
        <v>300</v>
      </c>
      <c r="F109" s="11">
        <v>193</v>
      </c>
      <c r="G109" s="12">
        <v>356</v>
      </c>
      <c r="H109" s="11">
        <v>207</v>
      </c>
      <c r="I109" s="11">
        <v>356</v>
      </c>
      <c r="J109" s="11">
        <v>142</v>
      </c>
      <c r="K109" s="11">
        <v>288</v>
      </c>
      <c r="L109" s="11">
        <v>288</v>
      </c>
      <c r="M109" s="11">
        <v>25.26</v>
      </c>
      <c r="N109" s="13">
        <v>8.1000000000000004E-6</v>
      </c>
      <c r="O109" s="13">
        <v>5.3000000000000003E-9</v>
      </c>
    </row>
    <row r="110" spans="1:15" ht="15.75">
      <c r="A110" s="1"/>
      <c r="B110" s="2" t="s">
        <v>283</v>
      </c>
      <c r="C110" s="2" t="s">
        <v>284</v>
      </c>
      <c r="D110" s="2" t="s">
        <v>10</v>
      </c>
      <c r="E110" s="8" t="s">
        <v>11</v>
      </c>
      <c r="F110" s="11">
        <v>112</v>
      </c>
      <c r="G110" s="12">
        <v>269</v>
      </c>
      <c r="H110" s="11">
        <v>138</v>
      </c>
      <c r="I110" s="11">
        <v>257</v>
      </c>
      <c r="J110" s="11">
        <v>41</v>
      </c>
      <c r="K110" s="11">
        <v>167</v>
      </c>
      <c r="L110" s="11">
        <v>207</v>
      </c>
      <c r="M110" s="11">
        <v>22.7</v>
      </c>
      <c r="N110" s="13">
        <v>4.8000000000000001E-5</v>
      </c>
      <c r="O110" s="13">
        <v>3.2000000000000002E-8</v>
      </c>
    </row>
    <row r="111" spans="1:15" ht="15.75">
      <c r="A111" s="1" t="s">
        <v>53</v>
      </c>
      <c r="B111" s="2" t="s">
        <v>278</v>
      </c>
      <c r="C111" s="7" t="s">
        <v>279</v>
      </c>
      <c r="D111" s="2" t="s">
        <v>10</v>
      </c>
      <c r="E111" s="8" t="s">
        <v>7</v>
      </c>
      <c r="F111" s="11">
        <v>25</v>
      </c>
      <c r="G111" s="12">
        <v>279</v>
      </c>
      <c r="H111" s="11">
        <v>26</v>
      </c>
      <c r="I111" s="11">
        <v>279</v>
      </c>
      <c r="J111" s="11">
        <v>2</v>
      </c>
      <c r="K111" s="11">
        <v>264</v>
      </c>
      <c r="L111" s="11">
        <v>264</v>
      </c>
      <c r="M111" s="11">
        <v>242.94</v>
      </c>
      <c r="N111" s="13">
        <v>3.3000000000000002E-72</v>
      </c>
      <c r="O111" s="13">
        <v>3.9000000000000003E-76</v>
      </c>
    </row>
    <row r="112" spans="1:15" ht="15.75">
      <c r="A112" s="1"/>
      <c r="B112" s="2" t="s">
        <v>281</v>
      </c>
      <c r="C112" s="2" t="s">
        <v>282</v>
      </c>
      <c r="D112" s="2" t="s">
        <v>10</v>
      </c>
      <c r="E112" s="8" t="s">
        <v>8</v>
      </c>
      <c r="F112" s="11">
        <v>25</v>
      </c>
      <c r="G112" s="12">
        <v>276</v>
      </c>
      <c r="H112" s="11">
        <v>27</v>
      </c>
      <c r="I112" s="11">
        <v>274</v>
      </c>
      <c r="J112" s="11">
        <v>3</v>
      </c>
      <c r="K112" s="11">
        <v>257</v>
      </c>
      <c r="L112" s="11">
        <v>260</v>
      </c>
      <c r="M112" s="11">
        <v>174.14</v>
      </c>
      <c r="N112" s="13">
        <v>2.8999999999999997E-51</v>
      </c>
      <c r="O112" s="13">
        <v>3.5000000000000003E-55</v>
      </c>
    </row>
    <row r="113" spans="1:15" ht="15.75">
      <c r="A113" s="1" t="s">
        <v>54</v>
      </c>
      <c r="B113" s="2" t="s">
        <v>278</v>
      </c>
      <c r="C113" s="7" t="s">
        <v>279</v>
      </c>
      <c r="D113" s="2" t="s">
        <v>10</v>
      </c>
      <c r="E113" s="8" t="s">
        <v>7</v>
      </c>
      <c r="F113" s="11">
        <v>47</v>
      </c>
      <c r="G113" s="12">
        <v>294</v>
      </c>
      <c r="H113" s="11">
        <v>48</v>
      </c>
      <c r="I113" s="11">
        <v>294</v>
      </c>
      <c r="J113" s="11">
        <v>2</v>
      </c>
      <c r="K113" s="11">
        <v>264</v>
      </c>
      <c r="L113" s="11">
        <v>264</v>
      </c>
      <c r="M113" s="11">
        <v>158.01</v>
      </c>
      <c r="N113" s="13">
        <v>2.6000000000000002E-46</v>
      </c>
      <c r="O113" s="13">
        <v>4.7000000000000002E-50</v>
      </c>
    </row>
    <row r="114" spans="1:15" ht="15.75">
      <c r="A114" s="1"/>
      <c r="B114" s="2" t="s">
        <v>281</v>
      </c>
      <c r="C114" s="2" t="s">
        <v>282</v>
      </c>
      <c r="D114" s="2" t="s">
        <v>10</v>
      </c>
      <c r="E114" s="8" t="s">
        <v>8</v>
      </c>
      <c r="F114" s="11">
        <v>48</v>
      </c>
      <c r="G114" s="12">
        <v>291</v>
      </c>
      <c r="H114" s="11">
        <v>51</v>
      </c>
      <c r="I114" s="11">
        <v>290</v>
      </c>
      <c r="J114" s="11">
        <v>5</v>
      </c>
      <c r="K114" s="11">
        <v>258</v>
      </c>
      <c r="L114" s="11">
        <v>260</v>
      </c>
      <c r="M114" s="11">
        <v>109.78</v>
      </c>
      <c r="N114" s="13">
        <v>1.3E-31</v>
      </c>
      <c r="O114" s="13">
        <v>2.2999999999999999E-35</v>
      </c>
    </row>
    <row r="115" spans="1:15" ht="15.75">
      <c r="A115" s="1" t="s">
        <v>55</v>
      </c>
      <c r="B115" s="2" t="s">
        <v>278</v>
      </c>
      <c r="C115" s="7" t="s">
        <v>279</v>
      </c>
      <c r="D115" s="2" t="s">
        <v>10</v>
      </c>
      <c r="E115" s="8" t="s">
        <v>7</v>
      </c>
      <c r="F115" s="11">
        <v>21</v>
      </c>
      <c r="G115" s="12">
        <v>269</v>
      </c>
      <c r="H115" s="11">
        <v>23</v>
      </c>
      <c r="I115" s="11">
        <v>269</v>
      </c>
      <c r="J115" s="11">
        <v>3</v>
      </c>
      <c r="K115" s="11">
        <v>264</v>
      </c>
      <c r="L115" s="11">
        <v>264</v>
      </c>
      <c r="M115" s="11">
        <v>159.15</v>
      </c>
      <c r="N115" s="13">
        <v>1.2000000000000001E-46</v>
      </c>
      <c r="O115" s="13">
        <v>1.3999999999999999E-50</v>
      </c>
    </row>
    <row r="116" spans="1:15" ht="15.75">
      <c r="A116" s="1"/>
      <c r="B116" s="2" t="s">
        <v>281</v>
      </c>
      <c r="C116" s="2" t="s">
        <v>282</v>
      </c>
      <c r="D116" s="2" t="s">
        <v>10</v>
      </c>
      <c r="E116" s="8" t="s">
        <v>8</v>
      </c>
      <c r="F116" s="11">
        <v>21</v>
      </c>
      <c r="G116" s="12">
        <v>266</v>
      </c>
      <c r="H116" s="11">
        <v>23</v>
      </c>
      <c r="I116" s="11">
        <v>264</v>
      </c>
      <c r="J116" s="11">
        <v>3</v>
      </c>
      <c r="K116" s="11">
        <v>257</v>
      </c>
      <c r="L116" s="11">
        <v>260</v>
      </c>
      <c r="M116" s="11">
        <v>105.29</v>
      </c>
      <c r="N116" s="13">
        <v>2.9999999999999999E-30</v>
      </c>
      <c r="O116" s="13">
        <v>3.4999999999999999E-34</v>
      </c>
    </row>
    <row r="117" spans="1:15" ht="15.75">
      <c r="A117" s="1" t="s">
        <v>56</v>
      </c>
      <c r="B117" s="2" t="s">
        <v>278</v>
      </c>
      <c r="C117" s="7" t="s">
        <v>279</v>
      </c>
      <c r="D117" s="2" t="s">
        <v>10</v>
      </c>
      <c r="E117" s="8" t="s">
        <v>7</v>
      </c>
      <c r="F117" s="11">
        <v>46</v>
      </c>
      <c r="G117" s="12">
        <v>294</v>
      </c>
      <c r="H117" s="11">
        <v>48</v>
      </c>
      <c r="I117" s="11">
        <v>294</v>
      </c>
      <c r="J117" s="11">
        <v>3</v>
      </c>
      <c r="K117" s="11">
        <v>264</v>
      </c>
      <c r="L117" s="11">
        <v>264</v>
      </c>
      <c r="M117" s="11">
        <v>166.71</v>
      </c>
      <c r="N117" s="13">
        <v>5.9000000000000004E-49</v>
      </c>
      <c r="O117" s="13">
        <v>6.9999999999999999E-53</v>
      </c>
    </row>
    <row r="118" spans="1:15" ht="15.75">
      <c r="A118" s="1"/>
      <c r="B118" s="2" t="s">
        <v>281</v>
      </c>
      <c r="C118" s="2" t="s">
        <v>282</v>
      </c>
      <c r="D118" s="2" t="s">
        <v>10</v>
      </c>
      <c r="E118" s="8" t="s">
        <v>8</v>
      </c>
      <c r="F118" s="11">
        <v>46</v>
      </c>
      <c r="G118" s="12">
        <v>291</v>
      </c>
      <c r="H118" s="11">
        <v>48</v>
      </c>
      <c r="I118" s="11">
        <v>290</v>
      </c>
      <c r="J118" s="11">
        <v>3</v>
      </c>
      <c r="K118" s="11">
        <v>258</v>
      </c>
      <c r="L118" s="11">
        <v>260</v>
      </c>
      <c r="M118" s="11">
        <v>123.57</v>
      </c>
      <c r="N118" s="13">
        <v>7.8999999999999998E-36</v>
      </c>
      <c r="O118" s="13">
        <v>9.3999999999999998E-40</v>
      </c>
    </row>
    <row r="119" spans="1:15" ht="15.75">
      <c r="A119" s="1" t="s">
        <v>57</v>
      </c>
      <c r="B119" s="2" t="s">
        <v>278</v>
      </c>
      <c r="C119" s="7" t="s">
        <v>279</v>
      </c>
      <c r="D119" s="2" t="s">
        <v>10</v>
      </c>
      <c r="E119" s="8" t="s">
        <v>7</v>
      </c>
      <c r="F119" s="11">
        <v>58</v>
      </c>
      <c r="G119" s="12">
        <v>316</v>
      </c>
      <c r="H119" s="11">
        <v>60</v>
      </c>
      <c r="I119" s="11">
        <v>316</v>
      </c>
      <c r="J119" s="11">
        <v>3</v>
      </c>
      <c r="K119" s="11">
        <v>264</v>
      </c>
      <c r="L119" s="11">
        <v>264</v>
      </c>
      <c r="M119" s="11">
        <v>247.42</v>
      </c>
      <c r="N119" s="13">
        <v>1.4000000000000001E-73</v>
      </c>
      <c r="O119" s="13">
        <v>8.4000000000000006E-77</v>
      </c>
    </row>
    <row r="120" spans="1:15" ht="15.75">
      <c r="A120" s="1"/>
      <c r="B120" s="2" t="s">
        <v>287</v>
      </c>
      <c r="C120" s="2" t="s">
        <v>288</v>
      </c>
      <c r="D120" s="2" t="s">
        <v>289</v>
      </c>
      <c r="E120" s="1" t="s">
        <v>290</v>
      </c>
      <c r="F120" s="11">
        <v>363</v>
      </c>
      <c r="G120" s="12">
        <v>391</v>
      </c>
      <c r="H120" s="11">
        <v>363</v>
      </c>
      <c r="I120" s="11">
        <v>390</v>
      </c>
      <c r="J120" s="11">
        <v>1</v>
      </c>
      <c r="K120" s="11">
        <v>28</v>
      </c>
      <c r="L120" s="11">
        <v>29</v>
      </c>
      <c r="M120" s="11">
        <v>27.01</v>
      </c>
      <c r="N120" s="13">
        <v>1.7999999999999999E-6</v>
      </c>
      <c r="O120" s="13">
        <v>1.0999999999999999E-9</v>
      </c>
    </row>
    <row r="121" spans="1:15" ht="15.75">
      <c r="A121" s="1"/>
      <c r="B121" s="2" t="s">
        <v>287</v>
      </c>
      <c r="C121" s="2" t="s">
        <v>288</v>
      </c>
      <c r="D121" s="2" t="s">
        <v>289</v>
      </c>
      <c r="E121" s="1" t="s">
        <v>290</v>
      </c>
      <c r="F121" s="11">
        <v>435</v>
      </c>
      <c r="G121" s="12">
        <v>463</v>
      </c>
      <c r="H121" s="11">
        <v>436</v>
      </c>
      <c r="I121" s="11">
        <v>461</v>
      </c>
      <c r="J121" s="11">
        <v>2</v>
      </c>
      <c r="K121" s="11">
        <v>27</v>
      </c>
      <c r="L121" s="11">
        <v>29</v>
      </c>
      <c r="M121" s="11">
        <v>28.41</v>
      </c>
      <c r="N121" s="13">
        <v>6.3E-7</v>
      </c>
      <c r="O121" s="13">
        <v>3.7999999999999998E-10</v>
      </c>
    </row>
    <row r="122" spans="1:15" ht="15.75">
      <c r="A122" s="1"/>
      <c r="B122" s="2" t="s">
        <v>40</v>
      </c>
      <c r="C122" s="2" t="s">
        <v>41</v>
      </c>
      <c r="D122" s="2" t="s">
        <v>42</v>
      </c>
      <c r="E122" s="1" t="s">
        <v>290</v>
      </c>
      <c r="F122" s="11">
        <v>471</v>
      </c>
      <c r="G122" s="12">
        <v>499</v>
      </c>
      <c r="H122" s="11">
        <v>472</v>
      </c>
      <c r="I122" s="11">
        <v>498</v>
      </c>
      <c r="J122" s="11">
        <v>2</v>
      </c>
      <c r="K122" s="11">
        <v>28</v>
      </c>
      <c r="L122" s="11">
        <v>29</v>
      </c>
      <c r="M122" s="11">
        <v>33.07</v>
      </c>
      <c r="N122" s="13">
        <v>2E-8</v>
      </c>
      <c r="O122" s="13">
        <v>1.2000000000000001E-11</v>
      </c>
    </row>
    <row r="123" spans="1:15" ht="15.75">
      <c r="A123" s="1"/>
      <c r="B123" s="2" t="s">
        <v>291</v>
      </c>
      <c r="C123" s="2" t="s">
        <v>292</v>
      </c>
      <c r="D123" s="2" t="s">
        <v>289</v>
      </c>
      <c r="E123" s="1" t="s">
        <v>43</v>
      </c>
      <c r="F123" s="11">
        <v>361</v>
      </c>
      <c r="G123" s="12">
        <v>424</v>
      </c>
      <c r="H123" s="11">
        <v>362</v>
      </c>
      <c r="I123" s="11">
        <v>422</v>
      </c>
      <c r="J123" s="11">
        <v>2</v>
      </c>
      <c r="K123" s="11">
        <v>68</v>
      </c>
      <c r="L123" s="11">
        <v>71</v>
      </c>
      <c r="M123" s="11">
        <v>42.78</v>
      </c>
      <c r="N123" s="13">
        <v>5.2000000000000001E-11</v>
      </c>
      <c r="O123" s="13">
        <v>3.1E-14</v>
      </c>
    </row>
    <row r="124" spans="1:15" ht="15.75">
      <c r="A124" s="1"/>
      <c r="B124" s="2" t="s">
        <v>291</v>
      </c>
      <c r="C124" s="2" t="s">
        <v>292</v>
      </c>
      <c r="D124" s="2" t="s">
        <v>289</v>
      </c>
      <c r="E124" s="1" t="s">
        <v>43</v>
      </c>
      <c r="F124" s="11">
        <v>433</v>
      </c>
      <c r="G124" s="12">
        <v>497</v>
      </c>
      <c r="H124" s="11">
        <v>434</v>
      </c>
      <c r="I124" s="11">
        <v>497</v>
      </c>
      <c r="J124" s="11">
        <v>2</v>
      </c>
      <c r="K124" s="11">
        <v>71</v>
      </c>
      <c r="L124" s="11">
        <v>71</v>
      </c>
      <c r="M124" s="11">
        <v>53.45</v>
      </c>
      <c r="N124" s="13">
        <v>2.3999999999999999E-14</v>
      </c>
      <c r="O124" s="13">
        <v>1.3999999999999999E-17</v>
      </c>
    </row>
    <row r="125" spans="1:15" ht="15.75">
      <c r="A125" s="1"/>
      <c r="B125" s="2" t="s">
        <v>281</v>
      </c>
      <c r="C125" s="2" t="s">
        <v>282</v>
      </c>
      <c r="D125" s="2" t="s">
        <v>10</v>
      </c>
      <c r="E125" s="8" t="s">
        <v>8</v>
      </c>
      <c r="F125" s="11">
        <v>59</v>
      </c>
      <c r="G125" s="12">
        <v>314</v>
      </c>
      <c r="H125" s="11">
        <v>61</v>
      </c>
      <c r="I125" s="11">
        <v>312</v>
      </c>
      <c r="J125" s="11">
        <v>4</v>
      </c>
      <c r="K125" s="11">
        <v>258</v>
      </c>
      <c r="L125" s="11">
        <v>260</v>
      </c>
      <c r="M125" s="11">
        <v>90.94</v>
      </c>
      <c r="N125" s="13">
        <v>7.1000000000000006E-26</v>
      </c>
      <c r="O125" s="13">
        <v>4.1999999999999998E-29</v>
      </c>
    </row>
    <row r="126" spans="1:15" ht="15.75">
      <c r="A126" s="1"/>
      <c r="B126" s="2" t="s">
        <v>293</v>
      </c>
      <c r="C126" s="2" t="s">
        <v>294</v>
      </c>
      <c r="D126" s="2" t="s">
        <v>42</v>
      </c>
      <c r="E126" s="1" t="s">
        <v>43</v>
      </c>
      <c r="F126" s="11">
        <v>344</v>
      </c>
      <c r="G126" s="12">
        <v>388</v>
      </c>
      <c r="H126" s="11">
        <v>348</v>
      </c>
      <c r="I126" s="11">
        <v>384</v>
      </c>
      <c r="J126" s="11">
        <v>13</v>
      </c>
      <c r="K126" s="11">
        <v>47</v>
      </c>
      <c r="L126" s="11">
        <v>54</v>
      </c>
      <c r="M126" s="11">
        <v>26.15</v>
      </c>
      <c r="N126" s="13">
        <v>4.7999999999999998E-6</v>
      </c>
      <c r="O126" s="13">
        <v>2.8999999999999999E-9</v>
      </c>
    </row>
    <row r="127" spans="1:15" ht="15.75">
      <c r="A127" s="1"/>
      <c r="B127" s="2" t="s">
        <v>293</v>
      </c>
      <c r="C127" s="2" t="s">
        <v>294</v>
      </c>
      <c r="D127" s="2" t="s">
        <v>42</v>
      </c>
      <c r="E127" s="1" t="s">
        <v>43</v>
      </c>
      <c r="F127" s="11">
        <v>382</v>
      </c>
      <c r="G127" s="12">
        <v>427</v>
      </c>
      <c r="H127" s="11">
        <v>382</v>
      </c>
      <c r="I127" s="11">
        <v>426</v>
      </c>
      <c r="J127" s="11">
        <v>8</v>
      </c>
      <c r="K127" s="11">
        <v>53</v>
      </c>
      <c r="L127" s="11">
        <v>54</v>
      </c>
      <c r="M127" s="11">
        <v>29.53</v>
      </c>
      <c r="N127" s="13">
        <v>4.2E-7</v>
      </c>
      <c r="O127" s="13">
        <v>2.5000000000000002E-10</v>
      </c>
    </row>
    <row r="128" spans="1:15" ht="15.75">
      <c r="A128" s="1"/>
      <c r="B128" s="2" t="s">
        <v>44</v>
      </c>
      <c r="C128" s="2" t="s">
        <v>45</v>
      </c>
      <c r="D128" s="2" t="s">
        <v>42</v>
      </c>
      <c r="E128" s="1" t="s">
        <v>43</v>
      </c>
      <c r="F128" s="11">
        <v>447</v>
      </c>
      <c r="G128" s="12">
        <v>499</v>
      </c>
      <c r="H128" s="11">
        <v>448</v>
      </c>
      <c r="I128" s="11">
        <v>497</v>
      </c>
      <c r="J128" s="11">
        <v>2</v>
      </c>
      <c r="K128" s="11">
        <v>52</v>
      </c>
      <c r="L128" s="11">
        <v>54</v>
      </c>
      <c r="M128" s="11">
        <v>38.78</v>
      </c>
      <c r="N128" s="13">
        <v>5.4999999999999996E-10</v>
      </c>
      <c r="O128" s="13">
        <v>3.3000000000000001E-13</v>
      </c>
    </row>
    <row r="129" spans="1:15" ht="15.75">
      <c r="A129" s="1"/>
      <c r="B129" s="2" t="s">
        <v>297</v>
      </c>
      <c r="C129" s="2" t="s">
        <v>298</v>
      </c>
      <c r="D129" s="2" t="s">
        <v>42</v>
      </c>
      <c r="E129" s="1" t="s">
        <v>299</v>
      </c>
      <c r="F129" s="11">
        <v>435</v>
      </c>
      <c r="G129" s="12">
        <v>467</v>
      </c>
      <c r="H129" s="11">
        <v>436</v>
      </c>
      <c r="I129" s="11">
        <v>462</v>
      </c>
      <c r="J129" s="11">
        <v>2</v>
      </c>
      <c r="K129" s="11">
        <v>29</v>
      </c>
      <c r="L129" s="11">
        <v>31</v>
      </c>
      <c r="M129" s="11">
        <v>28.45</v>
      </c>
      <c r="N129" s="13">
        <v>7.8000000000000005E-7</v>
      </c>
      <c r="O129" s="13">
        <v>4.7000000000000003E-10</v>
      </c>
    </row>
    <row r="130" spans="1:15" ht="15.75">
      <c r="A130" s="1"/>
      <c r="B130" s="2" t="s">
        <v>295</v>
      </c>
      <c r="C130" s="2" t="s">
        <v>296</v>
      </c>
      <c r="D130" s="2" t="s">
        <v>42</v>
      </c>
      <c r="E130" s="1" t="s">
        <v>290</v>
      </c>
      <c r="F130" s="11">
        <v>364</v>
      </c>
      <c r="G130" s="12">
        <v>388</v>
      </c>
      <c r="H130" s="11">
        <v>364</v>
      </c>
      <c r="I130" s="11">
        <v>385</v>
      </c>
      <c r="J130" s="11">
        <v>1</v>
      </c>
      <c r="K130" s="11">
        <v>22</v>
      </c>
      <c r="L130" s="11">
        <v>25</v>
      </c>
      <c r="M130" s="11">
        <v>20.81</v>
      </c>
      <c r="N130" s="14">
        <v>1.8000000000000001E-4</v>
      </c>
      <c r="O130" s="13">
        <v>9.9999999999999995E-8</v>
      </c>
    </row>
    <row r="131" spans="1:15" ht="15.75">
      <c r="A131" s="1"/>
      <c r="B131" s="2" t="s">
        <v>295</v>
      </c>
      <c r="C131" s="2" t="s">
        <v>296</v>
      </c>
      <c r="D131" s="2" t="s">
        <v>42</v>
      </c>
      <c r="E131" s="1" t="s">
        <v>290</v>
      </c>
      <c r="F131" s="11">
        <v>436</v>
      </c>
      <c r="G131" s="12">
        <v>461</v>
      </c>
      <c r="H131" s="11">
        <v>437</v>
      </c>
      <c r="I131" s="11">
        <v>458</v>
      </c>
      <c r="J131" s="11">
        <v>2</v>
      </c>
      <c r="K131" s="11">
        <v>23</v>
      </c>
      <c r="L131" s="11">
        <v>25</v>
      </c>
      <c r="M131" s="11">
        <v>18.71</v>
      </c>
      <c r="N131" s="14">
        <v>8.0999999999999996E-4</v>
      </c>
      <c r="O131" s="13">
        <v>4.7999999999999996E-7</v>
      </c>
    </row>
    <row r="132" spans="1:15" ht="15.75">
      <c r="A132" s="1"/>
      <c r="B132" s="2" t="s">
        <v>295</v>
      </c>
      <c r="C132" s="2" t="s">
        <v>46</v>
      </c>
      <c r="D132" s="2" t="s">
        <v>42</v>
      </c>
      <c r="E132" s="1" t="s">
        <v>290</v>
      </c>
      <c r="F132" s="11">
        <v>472</v>
      </c>
      <c r="G132" s="12">
        <v>496</v>
      </c>
      <c r="H132" s="11">
        <v>473</v>
      </c>
      <c r="I132" s="11">
        <v>496</v>
      </c>
      <c r="J132" s="11">
        <v>2</v>
      </c>
      <c r="K132" s="11">
        <v>25</v>
      </c>
      <c r="L132" s="11">
        <v>25</v>
      </c>
      <c r="M132" s="11">
        <v>25.84</v>
      </c>
      <c r="N132" s="13">
        <v>4.5000000000000001E-6</v>
      </c>
      <c r="O132" s="13">
        <v>2.7000000000000002E-9</v>
      </c>
    </row>
    <row r="133" spans="1:15" ht="15.75">
      <c r="A133" s="1"/>
      <c r="B133" s="2" t="s">
        <v>283</v>
      </c>
      <c r="C133" s="2" t="s">
        <v>284</v>
      </c>
      <c r="D133" s="2" t="s">
        <v>10</v>
      </c>
      <c r="E133" s="8" t="s">
        <v>11</v>
      </c>
      <c r="F133" s="11">
        <v>62</v>
      </c>
      <c r="G133" s="12">
        <v>208</v>
      </c>
      <c r="H133" s="11">
        <v>69</v>
      </c>
      <c r="I133" s="11">
        <v>204</v>
      </c>
      <c r="J133" s="11">
        <v>22</v>
      </c>
      <c r="K133" s="11">
        <v>166</v>
      </c>
      <c r="L133" s="11">
        <v>207</v>
      </c>
      <c r="M133" s="11">
        <v>24.97</v>
      </c>
      <c r="N133" s="13">
        <v>9.7000000000000003E-6</v>
      </c>
      <c r="O133" s="13">
        <v>5.7999999999999998E-9</v>
      </c>
    </row>
    <row r="134" spans="1:15" ht="15.75">
      <c r="A134" s="1" t="s">
        <v>58</v>
      </c>
      <c r="B134" s="2" t="s">
        <v>278</v>
      </c>
      <c r="C134" s="7" t="s">
        <v>279</v>
      </c>
      <c r="D134" s="2" t="s">
        <v>10</v>
      </c>
      <c r="E134" s="8" t="s">
        <v>7</v>
      </c>
      <c r="F134" s="11">
        <v>1</v>
      </c>
      <c r="G134" s="12">
        <v>100</v>
      </c>
      <c r="H134" s="11">
        <v>4</v>
      </c>
      <c r="I134" s="11">
        <v>100</v>
      </c>
      <c r="J134" s="11">
        <v>153</v>
      </c>
      <c r="K134" s="11">
        <v>259</v>
      </c>
      <c r="L134" s="11">
        <v>264</v>
      </c>
      <c r="M134" s="11">
        <v>83.47</v>
      </c>
      <c r="N134" s="13">
        <v>1.3999999999999999E-23</v>
      </c>
      <c r="O134" s="13">
        <v>1.6999999999999999E-27</v>
      </c>
    </row>
    <row r="135" spans="1:15" ht="15.75">
      <c r="A135" s="1"/>
      <c r="B135" s="2" t="s">
        <v>281</v>
      </c>
      <c r="C135" s="2" t="s">
        <v>282</v>
      </c>
      <c r="D135" s="2" t="s">
        <v>10</v>
      </c>
      <c r="E135" s="8" t="s">
        <v>8</v>
      </c>
      <c r="F135" s="11">
        <v>6</v>
      </c>
      <c r="G135" s="12">
        <v>100</v>
      </c>
      <c r="H135" s="11">
        <v>13</v>
      </c>
      <c r="I135" s="11">
        <v>96</v>
      </c>
      <c r="J135" s="11">
        <v>171</v>
      </c>
      <c r="K135" s="11">
        <v>253</v>
      </c>
      <c r="L135" s="11">
        <v>260</v>
      </c>
      <c r="M135" s="11">
        <v>20.309999999999999</v>
      </c>
      <c r="N135" s="14">
        <v>2.5000000000000001E-4</v>
      </c>
      <c r="O135" s="13">
        <v>2.9999999999999997E-8</v>
      </c>
    </row>
    <row r="136" spans="1:15" ht="15.75">
      <c r="A136" s="1" t="s">
        <v>59</v>
      </c>
      <c r="B136" s="2" t="s">
        <v>278</v>
      </c>
      <c r="C136" s="7" t="s">
        <v>279</v>
      </c>
      <c r="D136" s="2" t="s">
        <v>10</v>
      </c>
      <c r="E136" s="8" t="s">
        <v>7</v>
      </c>
      <c r="F136" s="11">
        <v>2</v>
      </c>
      <c r="G136" s="12">
        <v>110</v>
      </c>
      <c r="H136" s="11">
        <v>8</v>
      </c>
      <c r="I136" s="11">
        <v>110</v>
      </c>
      <c r="J136" s="11">
        <v>152</v>
      </c>
      <c r="K136" s="11">
        <v>264</v>
      </c>
      <c r="L136" s="11">
        <v>264</v>
      </c>
      <c r="M136" s="11">
        <v>95.52</v>
      </c>
      <c r="N136" s="13">
        <v>3.0000000000000001E-27</v>
      </c>
      <c r="O136" s="13">
        <v>1.6000000000000001E-30</v>
      </c>
    </row>
    <row r="137" spans="1:15" ht="15.75">
      <c r="A137" s="1"/>
      <c r="B137" s="2" t="s">
        <v>291</v>
      </c>
      <c r="C137" s="2" t="s">
        <v>292</v>
      </c>
      <c r="D137" s="2" t="s">
        <v>289</v>
      </c>
      <c r="E137" s="1" t="s">
        <v>43</v>
      </c>
      <c r="F137" s="11">
        <v>155</v>
      </c>
      <c r="G137" s="12">
        <v>219</v>
      </c>
      <c r="H137" s="11">
        <v>156</v>
      </c>
      <c r="I137" s="11">
        <v>218</v>
      </c>
      <c r="J137" s="11">
        <v>2</v>
      </c>
      <c r="K137" s="11">
        <v>70</v>
      </c>
      <c r="L137" s="11">
        <v>71</v>
      </c>
      <c r="M137" s="11">
        <v>45.75</v>
      </c>
      <c r="N137" s="13">
        <v>6.1000000000000003E-12</v>
      </c>
      <c r="O137" s="13">
        <v>3.3E-15</v>
      </c>
    </row>
    <row r="138" spans="1:15" ht="15.75">
      <c r="A138" s="1"/>
      <c r="B138" s="2" t="s">
        <v>291</v>
      </c>
      <c r="C138" s="2" t="s">
        <v>292</v>
      </c>
      <c r="D138" s="2" t="s">
        <v>289</v>
      </c>
      <c r="E138" s="1" t="s">
        <v>43</v>
      </c>
      <c r="F138" s="11">
        <v>227</v>
      </c>
      <c r="G138" s="12">
        <v>292</v>
      </c>
      <c r="H138" s="11">
        <v>228</v>
      </c>
      <c r="I138" s="11">
        <v>292</v>
      </c>
      <c r="J138" s="11">
        <v>2</v>
      </c>
      <c r="K138" s="11">
        <v>71</v>
      </c>
      <c r="L138" s="11">
        <v>71</v>
      </c>
      <c r="M138" s="11">
        <v>43.39</v>
      </c>
      <c r="N138" s="13">
        <v>3.3000000000000002E-11</v>
      </c>
      <c r="O138" s="13">
        <v>1.7999999999999999E-14</v>
      </c>
    </row>
    <row r="139" spans="1:15" ht="15.75">
      <c r="A139" s="1"/>
      <c r="B139" s="2" t="s">
        <v>40</v>
      </c>
      <c r="C139" s="2" t="s">
        <v>41</v>
      </c>
      <c r="D139" s="2" t="s">
        <v>42</v>
      </c>
      <c r="E139" s="1" t="s">
        <v>290</v>
      </c>
      <c r="F139" s="11">
        <v>157</v>
      </c>
      <c r="G139" s="12">
        <v>185</v>
      </c>
      <c r="H139" s="11">
        <v>158</v>
      </c>
      <c r="I139" s="11">
        <v>184</v>
      </c>
      <c r="J139" s="11">
        <v>2</v>
      </c>
      <c r="K139" s="11">
        <v>28</v>
      </c>
      <c r="L139" s="11">
        <v>29</v>
      </c>
      <c r="M139" s="11">
        <v>27.85</v>
      </c>
      <c r="N139" s="13">
        <v>9.5000000000000001E-7</v>
      </c>
      <c r="O139" s="13">
        <v>5.1E-10</v>
      </c>
    </row>
    <row r="140" spans="1:15" ht="15.75">
      <c r="A140" s="1"/>
      <c r="B140" s="2" t="s">
        <v>293</v>
      </c>
      <c r="C140" s="2" t="s">
        <v>294</v>
      </c>
      <c r="D140" s="2" t="s">
        <v>42</v>
      </c>
      <c r="E140" s="1" t="s">
        <v>43</v>
      </c>
      <c r="F140" s="11">
        <v>138</v>
      </c>
      <c r="G140" s="12">
        <v>184</v>
      </c>
      <c r="H140" s="11">
        <v>141</v>
      </c>
      <c r="I140" s="11">
        <v>182</v>
      </c>
      <c r="J140" s="11">
        <v>12</v>
      </c>
      <c r="K140" s="11">
        <v>51</v>
      </c>
      <c r="L140" s="11">
        <v>54</v>
      </c>
      <c r="M140" s="11">
        <v>21.17</v>
      </c>
      <c r="N140" s="14">
        <v>1.7000000000000001E-4</v>
      </c>
      <c r="O140" s="13">
        <v>9.2000000000000003E-8</v>
      </c>
    </row>
    <row r="141" spans="1:15" ht="15.75">
      <c r="A141" s="1"/>
      <c r="B141" s="2" t="s">
        <v>293</v>
      </c>
      <c r="C141" s="2" t="s">
        <v>294</v>
      </c>
      <c r="D141" s="2" t="s">
        <v>42</v>
      </c>
      <c r="E141" s="1" t="s">
        <v>43</v>
      </c>
      <c r="F141" s="11">
        <v>172</v>
      </c>
      <c r="G141" s="12">
        <v>218</v>
      </c>
      <c r="H141" s="11">
        <v>173</v>
      </c>
      <c r="I141" s="11">
        <v>216</v>
      </c>
      <c r="J141" s="11">
        <v>5</v>
      </c>
      <c r="K141" s="11">
        <v>49</v>
      </c>
      <c r="L141" s="11">
        <v>54</v>
      </c>
      <c r="M141" s="11">
        <v>26.07</v>
      </c>
      <c r="N141" s="13">
        <v>5.1000000000000003E-6</v>
      </c>
      <c r="O141" s="13">
        <v>2.7000000000000002E-9</v>
      </c>
    </row>
    <row r="142" spans="1:15" ht="15.75">
      <c r="A142" s="1"/>
      <c r="B142" s="2" t="s">
        <v>44</v>
      </c>
      <c r="C142" s="2" t="s">
        <v>45</v>
      </c>
      <c r="D142" s="2" t="s">
        <v>42</v>
      </c>
      <c r="E142" s="1" t="s">
        <v>43</v>
      </c>
      <c r="F142" s="11">
        <v>241</v>
      </c>
      <c r="G142" s="12">
        <v>294</v>
      </c>
      <c r="H142" s="11">
        <v>242</v>
      </c>
      <c r="I142" s="11">
        <v>292</v>
      </c>
      <c r="J142" s="11">
        <v>2</v>
      </c>
      <c r="K142" s="11">
        <v>52</v>
      </c>
      <c r="L142" s="11">
        <v>54</v>
      </c>
      <c r="M142" s="11">
        <v>27.08</v>
      </c>
      <c r="N142" s="13">
        <v>2.5000000000000002E-6</v>
      </c>
      <c r="O142" s="13">
        <v>1.3000000000000001E-9</v>
      </c>
    </row>
    <row r="143" spans="1:15" ht="15.75">
      <c r="A143" s="1"/>
      <c r="B143" s="2" t="s">
        <v>295</v>
      </c>
      <c r="C143" s="2" t="s">
        <v>296</v>
      </c>
      <c r="D143" s="2" t="s">
        <v>42</v>
      </c>
      <c r="E143" s="1" t="s">
        <v>290</v>
      </c>
      <c r="F143" s="11">
        <v>158</v>
      </c>
      <c r="G143" s="12">
        <v>183</v>
      </c>
      <c r="H143" s="11">
        <v>158</v>
      </c>
      <c r="I143" s="11">
        <v>180</v>
      </c>
      <c r="J143" s="11">
        <v>1</v>
      </c>
      <c r="K143" s="11">
        <v>23</v>
      </c>
      <c r="L143" s="11">
        <v>25</v>
      </c>
      <c r="M143" s="11">
        <v>19.66</v>
      </c>
      <c r="N143" s="14">
        <v>4.0999999999999999E-4</v>
      </c>
      <c r="O143" s="13">
        <v>2.2000000000000001E-7</v>
      </c>
    </row>
    <row r="144" spans="1:15" ht="15.75">
      <c r="A144" s="1"/>
      <c r="B144" s="2" t="s">
        <v>295</v>
      </c>
      <c r="C144" s="2" t="s">
        <v>296</v>
      </c>
      <c r="D144" s="2" t="s">
        <v>42</v>
      </c>
      <c r="E144" s="1" t="s">
        <v>290</v>
      </c>
      <c r="F144" s="11">
        <v>194</v>
      </c>
      <c r="G144" s="12">
        <v>220</v>
      </c>
      <c r="H144" s="11">
        <v>198</v>
      </c>
      <c r="I144" s="11">
        <v>214</v>
      </c>
      <c r="J144" s="11">
        <v>5</v>
      </c>
      <c r="K144" s="11">
        <v>21</v>
      </c>
      <c r="L144" s="11">
        <v>25</v>
      </c>
      <c r="M144" s="11">
        <v>16.059999999999999</v>
      </c>
      <c r="N144" s="14">
        <v>5.5999999999999999E-3</v>
      </c>
      <c r="O144" s="13">
        <v>3.0000000000000001E-6</v>
      </c>
    </row>
    <row r="145" spans="1:15" ht="15.75">
      <c r="A145" s="1"/>
      <c r="B145" s="2" t="s">
        <v>295</v>
      </c>
      <c r="C145" s="2" t="s">
        <v>46</v>
      </c>
      <c r="D145" s="2" t="s">
        <v>42</v>
      </c>
      <c r="E145" s="1" t="s">
        <v>290</v>
      </c>
      <c r="F145" s="11">
        <v>230</v>
      </c>
      <c r="G145" s="12">
        <v>254</v>
      </c>
      <c r="H145" s="11">
        <v>230</v>
      </c>
      <c r="I145" s="11">
        <v>251</v>
      </c>
      <c r="J145" s="11">
        <v>1</v>
      </c>
      <c r="K145" s="11">
        <v>22</v>
      </c>
      <c r="L145" s="11">
        <v>25</v>
      </c>
      <c r="M145" s="11">
        <v>13.6</v>
      </c>
      <c r="N145" s="14">
        <v>3.3000000000000002E-2</v>
      </c>
      <c r="O145" s="13">
        <v>1.8E-5</v>
      </c>
    </row>
    <row r="146" spans="1:15" ht="15.75">
      <c r="A146" s="1"/>
      <c r="B146" s="2" t="s">
        <v>60</v>
      </c>
      <c r="C146" s="2" t="s">
        <v>46</v>
      </c>
      <c r="D146" s="2" t="s">
        <v>42</v>
      </c>
      <c r="E146" s="1" t="s">
        <v>290</v>
      </c>
      <c r="F146" s="11">
        <v>265</v>
      </c>
      <c r="G146" s="12">
        <v>291</v>
      </c>
      <c r="H146" s="11">
        <v>268</v>
      </c>
      <c r="I146" s="11">
        <v>291</v>
      </c>
      <c r="J146" s="11">
        <v>3</v>
      </c>
      <c r="K146" s="11">
        <v>25</v>
      </c>
      <c r="L146" s="11">
        <v>25</v>
      </c>
      <c r="M146" s="11">
        <v>13.34</v>
      </c>
      <c r="N146" s="14">
        <v>0.04</v>
      </c>
      <c r="O146" s="13">
        <v>2.1999999999999999E-5</v>
      </c>
    </row>
    <row r="147" spans="1:15" ht="15.75">
      <c r="A147" s="1" t="s">
        <v>61</v>
      </c>
      <c r="B147" s="2" t="s">
        <v>278</v>
      </c>
      <c r="C147" s="7" t="s">
        <v>279</v>
      </c>
      <c r="D147" s="2" t="s">
        <v>10</v>
      </c>
      <c r="E147" s="8" t="s">
        <v>7</v>
      </c>
      <c r="F147" s="11">
        <v>28</v>
      </c>
      <c r="G147" s="12">
        <v>286</v>
      </c>
      <c r="H147" s="11">
        <v>30</v>
      </c>
      <c r="I147" s="11">
        <v>286</v>
      </c>
      <c r="J147" s="11">
        <v>3</v>
      </c>
      <c r="K147" s="11">
        <v>264</v>
      </c>
      <c r="L147" s="11">
        <v>264</v>
      </c>
      <c r="M147" s="11">
        <v>168.77</v>
      </c>
      <c r="N147" s="13">
        <v>1.4E-49</v>
      </c>
      <c r="O147" s="13">
        <v>1.6E-53</v>
      </c>
    </row>
    <row r="148" spans="1:15" ht="15.75">
      <c r="A148" s="1"/>
      <c r="B148" s="2" t="s">
        <v>281</v>
      </c>
      <c r="C148" s="2" t="s">
        <v>282</v>
      </c>
      <c r="D148" s="2" t="s">
        <v>10</v>
      </c>
      <c r="E148" s="8" t="s">
        <v>8</v>
      </c>
      <c r="F148" s="11">
        <v>28</v>
      </c>
      <c r="G148" s="12">
        <v>283</v>
      </c>
      <c r="H148" s="11">
        <v>31</v>
      </c>
      <c r="I148" s="11">
        <v>282</v>
      </c>
      <c r="J148" s="11">
        <v>4</v>
      </c>
      <c r="K148" s="11">
        <v>258</v>
      </c>
      <c r="L148" s="11">
        <v>260</v>
      </c>
      <c r="M148" s="11">
        <v>93.74</v>
      </c>
      <c r="N148" s="13">
        <v>9.9000000000000007E-27</v>
      </c>
      <c r="O148" s="13">
        <v>1.1999999999999999E-30</v>
      </c>
    </row>
    <row r="149" spans="1:15" ht="15.75">
      <c r="A149" s="1" t="s">
        <v>62</v>
      </c>
      <c r="B149" s="2" t="s">
        <v>278</v>
      </c>
      <c r="C149" s="7" t="s">
        <v>279</v>
      </c>
      <c r="D149" s="2" t="s">
        <v>10</v>
      </c>
      <c r="E149" s="8" t="s">
        <v>7</v>
      </c>
      <c r="F149" s="11">
        <v>93</v>
      </c>
      <c r="G149" s="12">
        <v>375</v>
      </c>
      <c r="H149" s="11">
        <v>94</v>
      </c>
      <c r="I149" s="11">
        <v>375</v>
      </c>
      <c r="J149" s="11">
        <v>2</v>
      </c>
      <c r="K149" s="11">
        <v>264</v>
      </c>
      <c r="L149" s="11">
        <v>264</v>
      </c>
      <c r="M149" s="11">
        <v>191.1</v>
      </c>
      <c r="N149" s="13">
        <v>2.1000000000000001E-56</v>
      </c>
      <c r="O149" s="13">
        <v>2.5000000000000001E-60</v>
      </c>
    </row>
    <row r="150" spans="1:15" ht="15.75">
      <c r="A150" s="1"/>
      <c r="B150" s="2" t="s">
        <v>281</v>
      </c>
      <c r="C150" s="2" t="s">
        <v>282</v>
      </c>
      <c r="D150" s="2" t="s">
        <v>10</v>
      </c>
      <c r="E150" s="8" t="s">
        <v>8</v>
      </c>
      <c r="F150" s="11">
        <v>93</v>
      </c>
      <c r="G150" s="12">
        <v>258</v>
      </c>
      <c r="H150" s="11">
        <v>96</v>
      </c>
      <c r="I150" s="11">
        <v>245</v>
      </c>
      <c r="J150" s="11">
        <v>4</v>
      </c>
      <c r="K150" s="11">
        <v>157</v>
      </c>
      <c r="L150" s="11">
        <v>260</v>
      </c>
      <c r="M150" s="11">
        <v>87.33</v>
      </c>
      <c r="N150" s="13">
        <v>9.0000000000000002E-25</v>
      </c>
      <c r="O150" s="13">
        <v>1.1E-28</v>
      </c>
    </row>
    <row r="151" spans="1:15" ht="15.75">
      <c r="A151" s="1"/>
      <c r="B151" s="2" t="s">
        <v>281</v>
      </c>
      <c r="C151" s="2" t="s">
        <v>282</v>
      </c>
      <c r="D151" s="2" t="s">
        <v>10</v>
      </c>
      <c r="E151" s="8" t="s">
        <v>8</v>
      </c>
      <c r="F151" s="11">
        <v>260</v>
      </c>
      <c r="G151" s="12">
        <v>372</v>
      </c>
      <c r="H151" s="11">
        <v>277</v>
      </c>
      <c r="I151" s="11">
        <v>371</v>
      </c>
      <c r="J151" s="11">
        <v>170</v>
      </c>
      <c r="K151" s="11">
        <v>258</v>
      </c>
      <c r="L151" s="11">
        <v>260</v>
      </c>
      <c r="M151" s="11">
        <v>49.6</v>
      </c>
      <c r="N151" s="13">
        <v>2.8999999999999998E-13</v>
      </c>
      <c r="O151" s="13">
        <v>3.5000000000000002E-17</v>
      </c>
    </row>
    <row r="152" spans="1:15" ht="15.75">
      <c r="A152" s="1" t="s">
        <v>63</v>
      </c>
      <c r="B152" s="2" t="s">
        <v>278</v>
      </c>
      <c r="C152" s="7" t="s">
        <v>279</v>
      </c>
      <c r="D152" s="2" t="s">
        <v>10</v>
      </c>
      <c r="E152" s="8" t="s">
        <v>7</v>
      </c>
      <c r="F152" s="11">
        <v>58</v>
      </c>
      <c r="G152" s="12">
        <v>288</v>
      </c>
      <c r="H152" s="11">
        <v>67</v>
      </c>
      <c r="I152" s="11">
        <v>288</v>
      </c>
      <c r="J152" s="11">
        <v>38</v>
      </c>
      <c r="K152" s="11">
        <v>264</v>
      </c>
      <c r="L152" s="11">
        <v>264</v>
      </c>
      <c r="M152" s="11">
        <v>212.62</v>
      </c>
      <c r="N152" s="13">
        <v>5.7999999999999995E-63</v>
      </c>
      <c r="O152" s="13">
        <v>6.8999999999999995E-67</v>
      </c>
    </row>
    <row r="153" spans="1:15" ht="15.75">
      <c r="A153" s="1"/>
      <c r="B153" s="2" t="s">
        <v>281</v>
      </c>
      <c r="C153" s="2" t="s">
        <v>282</v>
      </c>
      <c r="D153" s="2" t="s">
        <v>10</v>
      </c>
      <c r="E153" s="8" t="s">
        <v>8</v>
      </c>
      <c r="F153" s="11">
        <v>54</v>
      </c>
      <c r="G153" s="12">
        <v>285</v>
      </c>
      <c r="H153" s="11">
        <v>66</v>
      </c>
      <c r="I153" s="11">
        <v>284</v>
      </c>
      <c r="J153" s="11">
        <v>39</v>
      </c>
      <c r="K153" s="11">
        <v>258</v>
      </c>
      <c r="L153" s="11">
        <v>260</v>
      </c>
      <c r="M153" s="11">
        <v>149.6</v>
      </c>
      <c r="N153" s="13">
        <v>8.9999999999999997E-44</v>
      </c>
      <c r="O153" s="13">
        <v>1.1000000000000001E-47</v>
      </c>
    </row>
    <row r="154" spans="1:15" ht="15.75">
      <c r="A154" s="1" t="s">
        <v>64</v>
      </c>
      <c r="B154" s="2" t="s">
        <v>278</v>
      </c>
      <c r="C154" s="7" t="s">
        <v>279</v>
      </c>
      <c r="D154" s="2" t="s">
        <v>10</v>
      </c>
      <c r="E154" s="8" t="s">
        <v>7</v>
      </c>
      <c r="F154" s="11">
        <v>779</v>
      </c>
      <c r="G154" s="15" t="s">
        <v>302</v>
      </c>
      <c r="H154" s="11">
        <v>808</v>
      </c>
      <c r="I154" s="11">
        <v>1092</v>
      </c>
      <c r="J154" s="11">
        <v>35</v>
      </c>
      <c r="K154" s="11">
        <v>260</v>
      </c>
      <c r="L154" s="11">
        <v>264</v>
      </c>
      <c r="M154" s="11">
        <v>119.87</v>
      </c>
      <c r="N154" s="13">
        <v>1.0999999999999999E-34</v>
      </c>
      <c r="O154" s="13">
        <v>3.4000000000000002E-38</v>
      </c>
    </row>
    <row r="155" spans="1:15" ht="15.75">
      <c r="A155" s="1"/>
      <c r="B155" s="2" t="s">
        <v>281</v>
      </c>
      <c r="C155" s="2" t="s">
        <v>282</v>
      </c>
      <c r="D155" s="2" t="s">
        <v>10</v>
      </c>
      <c r="E155" s="8" t="s">
        <v>8</v>
      </c>
      <c r="F155" s="11">
        <v>774</v>
      </c>
      <c r="G155" s="11">
        <v>1046</v>
      </c>
      <c r="H155" s="11">
        <v>816</v>
      </c>
      <c r="I155" s="11">
        <v>1036</v>
      </c>
      <c r="J155" s="11">
        <v>42</v>
      </c>
      <c r="K155" s="11">
        <v>228</v>
      </c>
      <c r="L155" s="11">
        <v>260</v>
      </c>
      <c r="M155" s="11">
        <v>92.19</v>
      </c>
      <c r="N155" s="13">
        <v>3.0000000000000001E-26</v>
      </c>
      <c r="O155" s="13">
        <v>8.8999999999999993E-30</v>
      </c>
    </row>
    <row r="156" spans="1:15" ht="15.75">
      <c r="A156" s="1"/>
      <c r="B156" s="2" t="s">
        <v>303</v>
      </c>
      <c r="C156" s="2" t="s">
        <v>304</v>
      </c>
      <c r="D156" s="2" t="s">
        <v>305</v>
      </c>
      <c r="E156" s="1" t="s">
        <v>65</v>
      </c>
      <c r="F156" s="11">
        <v>644</v>
      </c>
      <c r="G156" s="11">
        <v>733</v>
      </c>
      <c r="H156" s="11">
        <v>655</v>
      </c>
      <c r="I156" s="11">
        <v>720</v>
      </c>
      <c r="J156" s="11">
        <v>120</v>
      </c>
      <c r="K156" s="11">
        <v>185</v>
      </c>
      <c r="L156" s="11">
        <v>202</v>
      </c>
      <c r="M156" s="11">
        <v>39.770000000000003</v>
      </c>
      <c r="N156" s="13">
        <v>3.7000000000000001E-10</v>
      </c>
      <c r="O156" s="13">
        <v>1.1E-13</v>
      </c>
    </row>
    <row r="157" spans="1:15" ht="15.75">
      <c r="A157" s="1"/>
      <c r="B157" s="2" t="s">
        <v>306</v>
      </c>
      <c r="C157" s="2" t="s">
        <v>307</v>
      </c>
      <c r="D157" s="2" t="s">
        <v>308</v>
      </c>
      <c r="E157" s="1" t="s">
        <v>66</v>
      </c>
      <c r="F157" s="11">
        <v>138</v>
      </c>
      <c r="G157" s="11">
        <v>196</v>
      </c>
      <c r="H157" s="11">
        <v>140</v>
      </c>
      <c r="I157" s="11">
        <v>196</v>
      </c>
      <c r="J157" s="11">
        <v>3</v>
      </c>
      <c r="K157" s="11">
        <v>61</v>
      </c>
      <c r="L157" s="11">
        <v>61</v>
      </c>
      <c r="M157" s="11">
        <v>33.5</v>
      </c>
      <c r="N157" s="13">
        <v>2.4E-8</v>
      </c>
      <c r="O157" s="13">
        <v>7.2E-12</v>
      </c>
    </row>
    <row r="158" spans="1:15" ht="15.75">
      <c r="A158" s="1" t="s">
        <v>67</v>
      </c>
      <c r="B158" s="2" t="s">
        <v>278</v>
      </c>
      <c r="C158" s="7" t="s">
        <v>279</v>
      </c>
      <c r="D158" s="2" t="s">
        <v>10</v>
      </c>
      <c r="E158" s="8" t="s">
        <v>7</v>
      </c>
      <c r="F158" s="11">
        <v>261</v>
      </c>
      <c r="G158" s="11">
        <v>515</v>
      </c>
      <c r="H158" s="11">
        <v>261</v>
      </c>
      <c r="I158" s="11">
        <v>515</v>
      </c>
      <c r="J158" s="11">
        <v>1</v>
      </c>
      <c r="K158" s="11">
        <v>264</v>
      </c>
      <c r="L158" s="11">
        <v>264</v>
      </c>
      <c r="M158" s="11">
        <v>227.29</v>
      </c>
      <c r="N158" s="13">
        <v>1.8999999999999999E-67</v>
      </c>
      <c r="O158" s="13">
        <v>2.2999999999999998E-71</v>
      </c>
    </row>
    <row r="159" spans="1:15" ht="15.75">
      <c r="A159" s="1"/>
      <c r="B159" s="2" t="s">
        <v>281</v>
      </c>
      <c r="C159" s="2" t="s">
        <v>282</v>
      </c>
      <c r="D159" s="2" t="s">
        <v>10</v>
      </c>
      <c r="E159" s="8" t="s">
        <v>8</v>
      </c>
      <c r="F159" s="11">
        <v>261</v>
      </c>
      <c r="G159" s="11">
        <v>513</v>
      </c>
      <c r="H159" s="11">
        <v>263</v>
      </c>
      <c r="I159" s="11">
        <v>509</v>
      </c>
      <c r="J159" s="11">
        <v>3</v>
      </c>
      <c r="K159" s="11">
        <v>256</v>
      </c>
      <c r="L159" s="11">
        <v>260</v>
      </c>
      <c r="M159" s="11">
        <v>163.26</v>
      </c>
      <c r="N159" s="13">
        <v>6.0999999999999995E-48</v>
      </c>
      <c r="O159" s="13">
        <v>7.3000000000000004E-52</v>
      </c>
    </row>
    <row r="160" spans="1:15" ht="15.75">
      <c r="A160" s="1" t="s">
        <v>68</v>
      </c>
      <c r="B160" s="2" t="s">
        <v>278</v>
      </c>
      <c r="C160" s="7" t="s">
        <v>279</v>
      </c>
      <c r="D160" s="2" t="s">
        <v>10</v>
      </c>
      <c r="E160" s="8" t="s">
        <v>7</v>
      </c>
      <c r="F160" s="11">
        <v>60</v>
      </c>
      <c r="G160" s="11">
        <v>318</v>
      </c>
      <c r="H160" s="11">
        <v>61</v>
      </c>
      <c r="I160" s="11">
        <v>318</v>
      </c>
      <c r="J160" s="11">
        <v>2</v>
      </c>
      <c r="K160" s="11">
        <v>264</v>
      </c>
      <c r="L160" s="11">
        <v>264</v>
      </c>
      <c r="M160" s="11">
        <v>244.37</v>
      </c>
      <c r="N160" s="13">
        <v>1.2000000000000001E-72</v>
      </c>
      <c r="O160" s="13">
        <v>7.0999999999999994E-76</v>
      </c>
    </row>
    <row r="161" spans="1:15" ht="15.75">
      <c r="A161" s="1"/>
      <c r="B161" s="2" t="s">
        <v>287</v>
      </c>
      <c r="C161" s="2" t="s">
        <v>288</v>
      </c>
      <c r="D161" s="2" t="s">
        <v>289</v>
      </c>
      <c r="E161" s="1" t="s">
        <v>290</v>
      </c>
      <c r="F161" s="11">
        <v>365</v>
      </c>
      <c r="G161" s="11">
        <v>393</v>
      </c>
      <c r="H161" s="11">
        <v>365</v>
      </c>
      <c r="I161" s="11">
        <v>393</v>
      </c>
      <c r="J161" s="11">
        <v>1</v>
      </c>
      <c r="K161" s="11">
        <v>29</v>
      </c>
      <c r="L161" s="11">
        <v>29</v>
      </c>
      <c r="M161" s="11">
        <v>27.59</v>
      </c>
      <c r="N161" s="13">
        <v>1.1000000000000001E-6</v>
      </c>
      <c r="O161" s="13">
        <v>6.8000000000000003E-10</v>
      </c>
    </row>
    <row r="162" spans="1:15" ht="15.75">
      <c r="A162" s="1"/>
      <c r="B162" s="2" t="s">
        <v>287</v>
      </c>
      <c r="C162" s="2" t="s">
        <v>288</v>
      </c>
      <c r="D162" s="2" t="s">
        <v>289</v>
      </c>
      <c r="E162" s="1" t="s">
        <v>290</v>
      </c>
      <c r="F162" s="11">
        <v>437</v>
      </c>
      <c r="G162" s="11">
        <v>465</v>
      </c>
      <c r="H162" s="11">
        <v>438</v>
      </c>
      <c r="I162" s="11">
        <v>463</v>
      </c>
      <c r="J162" s="11">
        <v>2</v>
      </c>
      <c r="K162" s="11">
        <v>27</v>
      </c>
      <c r="L162" s="11">
        <v>29</v>
      </c>
      <c r="M162" s="11">
        <v>26.93</v>
      </c>
      <c r="N162" s="13">
        <v>1.9E-6</v>
      </c>
      <c r="O162" s="13">
        <v>1.0999999999999999E-9</v>
      </c>
    </row>
    <row r="163" spans="1:15" ht="15.75">
      <c r="A163" s="1"/>
      <c r="B163" s="2" t="s">
        <v>40</v>
      </c>
      <c r="C163" s="2" t="s">
        <v>41</v>
      </c>
      <c r="D163" s="2" t="s">
        <v>42</v>
      </c>
      <c r="E163" s="1" t="s">
        <v>290</v>
      </c>
      <c r="F163" s="11">
        <v>474</v>
      </c>
      <c r="G163" s="11">
        <v>502</v>
      </c>
      <c r="H163" s="11">
        <v>476</v>
      </c>
      <c r="I163" s="11">
        <v>501</v>
      </c>
      <c r="J163" s="11">
        <v>3</v>
      </c>
      <c r="K163" s="11">
        <v>28</v>
      </c>
      <c r="L163" s="11">
        <v>29</v>
      </c>
      <c r="M163" s="11">
        <v>28.64</v>
      </c>
      <c r="N163" s="13">
        <v>5.3000000000000001E-7</v>
      </c>
      <c r="O163" s="13">
        <v>3.1999999999999998E-10</v>
      </c>
    </row>
    <row r="164" spans="1:15" ht="15.75">
      <c r="A164" s="1"/>
      <c r="B164" s="2" t="s">
        <v>281</v>
      </c>
      <c r="C164" s="2" t="s">
        <v>282</v>
      </c>
      <c r="D164" s="2" t="s">
        <v>10</v>
      </c>
      <c r="E164" s="8" t="s">
        <v>8</v>
      </c>
      <c r="F164" s="11">
        <v>60</v>
      </c>
      <c r="G164" s="11">
        <v>315</v>
      </c>
      <c r="H164" s="11">
        <v>62</v>
      </c>
      <c r="I164" s="11">
        <v>313</v>
      </c>
      <c r="J164" s="11">
        <v>3</v>
      </c>
      <c r="K164" s="11">
        <v>257</v>
      </c>
      <c r="L164" s="11">
        <v>260</v>
      </c>
      <c r="M164" s="11">
        <v>85.31</v>
      </c>
      <c r="N164" s="13">
        <v>3.6999999999999998E-24</v>
      </c>
      <c r="O164" s="13">
        <v>2.1999999999999999E-27</v>
      </c>
    </row>
    <row r="165" spans="1:15" ht="15.75">
      <c r="A165" s="1"/>
      <c r="B165" s="2" t="s">
        <v>291</v>
      </c>
      <c r="C165" s="2" t="s">
        <v>292</v>
      </c>
      <c r="D165" s="2" t="s">
        <v>289</v>
      </c>
      <c r="E165" s="1" t="s">
        <v>43</v>
      </c>
      <c r="F165" s="11">
        <v>364</v>
      </c>
      <c r="G165" s="11">
        <v>426</v>
      </c>
      <c r="H165" s="11">
        <v>365</v>
      </c>
      <c r="I165" s="11">
        <v>424</v>
      </c>
      <c r="J165" s="11">
        <v>3</v>
      </c>
      <c r="K165" s="11">
        <v>68</v>
      </c>
      <c r="L165" s="11">
        <v>71</v>
      </c>
      <c r="M165" s="11">
        <v>34.76</v>
      </c>
      <c r="N165" s="13">
        <v>1.6000000000000001E-8</v>
      </c>
      <c r="O165" s="13">
        <v>9.8999999999999994E-12</v>
      </c>
    </row>
    <row r="166" spans="1:15" ht="15.75">
      <c r="A166" s="1"/>
      <c r="B166" s="2" t="s">
        <v>291</v>
      </c>
      <c r="C166" s="2" t="s">
        <v>292</v>
      </c>
      <c r="D166" s="2" t="s">
        <v>289</v>
      </c>
      <c r="E166" s="1" t="s">
        <v>43</v>
      </c>
      <c r="F166" s="11">
        <v>435</v>
      </c>
      <c r="G166" s="11">
        <v>500</v>
      </c>
      <c r="H166" s="11">
        <v>436</v>
      </c>
      <c r="I166" s="11">
        <v>500</v>
      </c>
      <c r="J166" s="11">
        <v>2</v>
      </c>
      <c r="K166" s="11">
        <v>71</v>
      </c>
      <c r="L166" s="11">
        <v>71</v>
      </c>
      <c r="M166" s="11">
        <v>51.85</v>
      </c>
      <c r="N166" s="13">
        <v>7.6000000000000004E-14</v>
      </c>
      <c r="O166" s="13">
        <v>4.4999999999999998E-17</v>
      </c>
    </row>
    <row r="167" spans="1:15" ht="15.75">
      <c r="A167" s="1"/>
      <c r="B167" s="2" t="s">
        <v>297</v>
      </c>
      <c r="C167" s="2" t="s">
        <v>298</v>
      </c>
      <c r="D167" s="2" t="s">
        <v>42</v>
      </c>
      <c r="E167" s="1" t="s">
        <v>299</v>
      </c>
      <c r="F167" s="11">
        <v>365</v>
      </c>
      <c r="G167" s="11">
        <v>398</v>
      </c>
      <c r="H167" s="11">
        <v>366</v>
      </c>
      <c r="I167" s="11">
        <v>394</v>
      </c>
      <c r="J167" s="11">
        <v>2</v>
      </c>
      <c r="K167" s="11">
        <v>31</v>
      </c>
      <c r="L167" s="11">
        <v>31</v>
      </c>
      <c r="M167" s="11">
        <v>23.15</v>
      </c>
      <c r="N167" s="13">
        <v>3.8999999999999999E-5</v>
      </c>
      <c r="O167" s="13">
        <v>2.3000000000000001E-8</v>
      </c>
    </row>
    <row r="168" spans="1:15" ht="15.75">
      <c r="A168" s="1"/>
      <c r="B168" s="2" t="s">
        <v>297</v>
      </c>
      <c r="C168" s="2" t="s">
        <v>298</v>
      </c>
      <c r="D168" s="2" t="s">
        <v>42</v>
      </c>
      <c r="E168" s="1" t="s">
        <v>299</v>
      </c>
      <c r="F168" s="11">
        <v>437</v>
      </c>
      <c r="G168" s="11">
        <v>469</v>
      </c>
      <c r="H168" s="11">
        <v>438</v>
      </c>
      <c r="I168" s="11">
        <v>464</v>
      </c>
      <c r="J168" s="11">
        <v>2</v>
      </c>
      <c r="K168" s="11">
        <v>28</v>
      </c>
      <c r="L168" s="11">
        <v>31</v>
      </c>
      <c r="M168" s="11">
        <v>25.4</v>
      </c>
      <c r="N168" s="13">
        <v>7.4000000000000003E-6</v>
      </c>
      <c r="O168" s="13">
        <v>4.4999999999999998E-9</v>
      </c>
    </row>
    <row r="169" spans="1:15" ht="15.75">
      <c r="A169" s="1"/>
      <c r="B169" s="2" t="s">
        <v>293</v>
      </c>
      <c r="C169" s="2" t="s">
        <v>294</v>
      </c>
      <c r="D169" s="2" t="s">
        <v>42</v>
      </c>
      <c r="E169" s="1" t="s">
        <v>43</v>
      </c>
      <c r="F169" s="11">
        <v>341</v>
      </c>
      <c r="G169" s="11">
        <v>390</v>
      </c>
      <c r="H169" s="11">
        <v>358</v>
      </c>
      <c r="I169" s="11">
        <v>388</v>
      </c>
      <c r="J169" s="11">
        <v>22</v>
      </c>
      <c r="K169" s="11">
        <v>49</v>
      </c>
      <c r="L169" s="11">
        <v>54</v>
      </c>
      <c r="M169" s="11">
        <v>17.45</v>
      </c>
      <c r="N169" s="14">
        <v>2.5000000000000001E-3</v>
      </c>
      <c r="O169" s="13">
        <v>1.5E-6</v>
      </c>
    </row>
    <row r="170" spans="1:15" ht="15.75">
      <c r="A170" s="1"/>
      <c r="B170" s="2" t="s">
        <v>293</v>
      </c>
      <c r="C170" s="2" t="s">
        <v>294</v>
      </c>
      <c r="D170" s="2" t="s">
        <v>42</v>
      </c>
      <c r="E170" s="1" t="s">
        <v>43</v>
      </c>
      <c r="F170" s="11">
        <v>377</v>
      </c>
      <c r="G170" s="11">
        <v>426</v>
      </c>
      <c r="H170" s="11">
        <v>378</v>
      </c>
      <c r="I170" s="11">
        <v>425</v>
      </c>
      <c r="J170" s="11">
        <v>2</v>
      </c>
      <c r="K170" s="11">
        <v>50</v>
      </c>
      <c r="L170" s="11">
        <v>54</v>
      </c>
      <c r="M170" s="11">
        <v>34.26</v>
      </c>
      <c r="N170" s="13">
        <v>1.4E-8</v>
      </c>
      <c r="O170" s="13">
        <v>8.3999999999999998E-12</v>
      </c>
    </row>
    <row r="171" spans="1:15" ht="15.75">
      <c r="A171" s="1"/>
      <c r="B171" s="2" t="s">
        <v>44</v>
      </c>
      <c r="C171" s="2" t="s">
        <v>45</v>
      </c>
      <c r="D171" s="2" t="s">
        <v>42</v>
      </c>
      <c r="E171" s="1" t="s">
        <v>43</v>
      </c>
      <c r="F171" s="11">
        <v>424</v>
      </c>
      <c r="G171" s="11">
        <v>465</v>
      </c>
      <c r="H171" s="11">
        <v>428</v>
      </c>
      <c r="I171" s="11">
        <v>464</v>
      </c>
      <c r="J171" s="11">
        <v>18</v>
      </c>
      <c r="K171" s="11">
        <v>53</v>
      </c>
      <c r="L171" s="11">
        <v>54</v>
      </c>
      <c r="M171" s="11">
        <v>15.46</v>
      </c>
      <c r="N171" s="14">
        <v>0.01</v>
      </c>
      <c r="O171" s="13">
        <v>6.2999999999999998E-6</v>
      </c>
    </row>
    <row r="172" spans="1:15" ht="15.75">
      <c r="A172" s="1"/>
      <c r="B172" s="2" t="s">
        <v>44</v>
      </c>
      <c r="C172" s="2" t="s">
        <v>45</v>
      </c>
      <c r="D172" s="2" t="s">
        <v>42</v>
      </c>
      <c r="E172" s="1" t="s">
        <v>43</v>
      </c>
      <c r="F172" s="11">
        <v>469</v>
      </c>
      <c r="G172" s="11">
        <v>501</v>
      </c>
      <c r="H172" s="11">
        <v>478</v>
      </c>
      <c r="I172" s="11">
        <v>500</v>
      </c>
      <c r="J172" s="11">
        <v>30</v>
      </c>
      <c r="K172" s="11">
        <v>52</v>
      </c>
      <c r="L172" s="11">
        <v>54</v>
      </c>
      <c r="M172" s="11">
        <v>22.04</v>
      </c>
      <c r="N172" s="13">
        <v>9.2E-5</v>
      </c>
      <c r="O172" s="13">
        <v>5.5000000000000003E-8</v>
      </c>
    </row>
    <row r="173" spans="1:15" ht="15.75">
      <c r="A173" s="1"/>
      <c r="B173" s="2" t="s">
        <v>295</v>
      </c>
      <c r="C173" s="2" t="s">
        <v>296</v>
      </c>
      <c r="D173" s="2" t="s">
        <v>42</v>
      </c>
      <c r="E173" s="1" t="s">
        <v>290</v>
      </c>
      <c r="F173" s="11">
        <v>366</v>
      </c>
      <c r="G173" s="11">
        <v>390</v>
      </c>
      <c r="H173" s="11">
        <v>366</v>
      </c>
      <c r="I173" s="11">
        <v>388</v>
      </c>
      <c r="J173" s="11">
        <v>1</v>
      </c>
      <c r="K173" s="11">
        <v>23</v>
      </c>
      <c r="L173" s="11">
        <v>25</v>
      </c>
      <c r="M173" s="11">
        <v>15.39</v>
      </c>
      <c r="N173" s="14">
        <v>9.1000000000000004E-3</v>
      </c>
      <c r="O173" s="13">
        <v>5.4E-6</v>
      </c>
    </row>
    <row r="174" spans="1:15" ht="15.75">
      <c r="A174" s="1"/>
      <c r="B174" s="2" t="s">
        <v>295</v>
      </c>
      <c r="C174" s="2" t="s">
        <v>296</v>
      </c>
      <c r="D174" s="2" t="s">
        <v>42</v>
      </c>
      <c r="E174" s="1" t="s">
        <v>290</v>
      </c>
      <c r="F174" s="11">
        <v>438</v>
      </c>
      <c r="G174" s="11">
        <v>462</v>
      </c>
      <c r="H174" s="11">
        <v>438</v>
      </c>
      <c r="I174" s="11">
        <v>459</v>
      </c>
      <c r="J174" s="11">
        <v>1</v>
      </c>
      <c r="K174" s="11">
        <v>22</v>
      </c>
      <c r="L174" s="11">
        <v>25</v>
      </c>
      <c r="M174" s="11">
        <v>18.87</v>
      </c>
      <c r="N174" s="14">
        <v>7.2000000000000005E-4</v>
      </c>
      <c r="O174" s="13">
        <v>4.3000000000000001E-7</v>
      </c>
    </row>
    <row r="175" spans="1:15" ht="15.75">
      <c r="A175" s="1"/>
      <c r="B175" s="2" t="s">
        <v>295</v>
      </c>
      <c r="C175" s="2" t="s">
        <v>46</v>
      </c>
      <c r="D175" s="2" t="s">
        <v>42</v>
      </c>
      <c r="E175" s="1" t="s">
        <v>290</v>
      </c>
      <c r="F175" s="11">
        <v>477</v>
      </c>
      <c r="G175" s="11">
        <v>499</v>
      </c>
      <c r="H175" s="11">
        <v>482</v>
      </c>
      <c r="I175" s="11">
        <v>499</v>
      </c>
      <c r="J175" s="11">
        <v>8</v>
      </c>
      <c r="K175" s="11">
        <v>25</v>
      </c>
      <c r="L175" s="11">
        <v>25</v>
      </c>
      <c r="M175" s="11">
        <v>20.81</v>
      </c>
      <c r="N175" s="14">
        <v>1.7000000000000001E-4</v>
      </c>
      <c r="O175" s="13">
        <v>9.9999999999999995E-8</v>
      </c>
    </row>
    <row r="176" spans="1:15" ht="15.75">
      <c r="A176" s="1" t="s">
        <v>69</v>
      </c>
      <c r="B176" s="2" t="s">
        <v>278</v>
      </c>
      <c r="C176" s="7" t="s">
        <v>279</v>
      </c>
      <c r="D176" s="2" t="s">
        <v>10</v>
      </c>
      <c r="E176" s="8" t="s">
        <v>7</v>
      </c>
      <c r="F176" s="11">
        <v>84</v>
      </c>
      <c r="G176" s="11">
        <v>245</v>
      </c>
      <c r="H176" s="11">
        <v>88</v>
      </c>
      <c r="I176" s="11">
        <v>245</v>
      </c>
      <c r="J176" s="11">
        <v>83</v>
      </c>
      <c r="K176" s="11">
        <v>264</v>
      </c>
      <c r="L176" s="11">
        <v>264</v>
      </c>
      <c r="M176" s="11">
        <v>91.4</v>
      </c>
      <c r="N176" s="13">
        <v>5.5000000000000005E-26</v>
      </c>
      <c r="O176" s="13">
        <v>6.6000000000000006E-30</v>
      </c>
    </row>
    <row r="177" spans="1:15" ht="15.75">
      <c r="A177" s="1"/>
      <c r="B177" s="2" t="s">
        <v>281</v>
      </c>
      <c r="C177" s="2" t="s">
        <v>282</v>
      </c>
      <c r="D177" s="2" t="s">
        <v>10</v>
      </c>
      <c r="E177" s="8" t="s">
        <v>8</v>
      </c>
      <c r="F177" s="11">
        <v>86</v>
      </c>
      <c r="G177" s="11">
        <v>143</v>
      </c>
      <c r="H177" s="11">
        <v>100</v>
      </c>
      <c r="I177" s="11">
        <v>139</v>
      </c>
      <c r="J177" s="11">
        <v>100</v>
      </c>
      <c r="K177" s="11">
        <v>139</v>
      </c>
      <c r="L177" s="11">
        <v>260</v>
      </c>
      <c r="M177" s="11">
        <v>23</v>
      </c>
      <c r="N177" s="13">
        <v>3.8000000000000002E-5</v>
      </c>
      <c r="O177" s="13">
        <v>4.5999999999999998E-9</v>
      </c>
    </row>
    <row r="178" spans="1:15" ht="15.75">
      <c r="A178" s="1"/>
      <c r="B178" s="2" t="s">
        <v>281</v>
      </c>
      <c r="C178" s="2" t="s">
        <v>282</v>
      </c>
      <c r="D178" s="2" t="s">
        <v>10</v>
      </c>
      <c r="E178" s="8" t="s">
        <v>8</v>
      </c>
      <c r="F178" s="11">
        <v>144</v>
      </c>
      <c r="G178" s="11">
        <v>242</v>
      </c>
      <c r="H178" s="11">
        <v>153</v>
      </c>
      <c r="I178" s="11">
        <v>241</v>
      </c>
      <c r="J178" s="11">
        <v>171</v>
      </c>
      <c r="K178" s="11">
        <v>258</v>
      </c>
      <c r="L178" s="11">
        <v>260</v>
      </c>
      <c r="M178" s="11">
        <v>31.52</v>
      </c>
      <c r="N178" s="13">
        <v>9.5000000000000004E-8</v>
      </c>
      <c r="O178" s="13">
        <v>1.1000000000000001E-11</v>
      </c>
    </row>
    <row r="179" spans="1:15" ht="15.75">
      <c r="A179" s="1" t="s">
        <v>70</v>
      </c>
      <c r="B179" s="2" t="s">
        <v>278</v>
      </c>
      <c r="C179" s="7" t="s">
        <v>279</v>
      </c>
      <c r="D179" s="2" t="s">
        <v>10</v>
      </c>
      <c r="E179" s="8" t="s">
        <v>7</v>
      </c>
      <c r="F179" s="11">
        <v>29</v>
      </c>
      <c r="G179" s="11">
        <v>293</v>
      </c>
      <c r="H179" s="11">
        <v>29</v>
      </c>
      <c r="I179" s="11">
        <v>293</v>
      </c>
      <c r="J179" s="11">
        <v>1</v>
      </c>
      <c r="K179" s="11">
        <v>264</v>
      </c>
      <c r="L179" s="11">
        <v>264</v>
      </c>
      <c r="M179" s="11">
        <v>195.1</v>
      </c>
      <c r="N179" s="13">
        <v>1.2999999999999999E-57</v>
      </c>
      <c r="O179" s="13">
        <v>1.5000000000000001E-61</v>
      </c>
    </row>
    <row r="180" spans="1:15" ht="15.75">
      <c r="A180" s="1"/>
      <c r="B180" s="2" t="s">
        <v>281</v>
      </c>
      <c r="C180" s="2" t="s">
        <v>282</v>
      </c>
      <c r="D180" s="2" t="s">
        <v>10</v>
      </c>
      <c r="E180" s="8" t="s">
        <v>8</v>
      </c>
      <c r="F180" s="11">
        <v>29</v>
      </c>
      <c r="G180" s="11">
        <v>290</v>
      </c>
      <c r="H180" s="11">
        <v>31</v>
      </c>
      <c r="I180" s="11">
        <v>288</v>
      </c>
      <c r="J180" s="11">
        <v>3</v>
      </c>
      <c r="K180" s="11">
        <v>257</v>
      </c>
      <c r="L180" s="11">
        <v>260</v>
      </c>
      <c r="M180" s="11">
        <v>150.87</v>
      </c>
      <c r="N180" s="13">
        <v>3.7E-44</v>
      </c>
      <c r="O180" s="13">
        <v>4.4000000000000003E-48</v>
      </c>
    </row>
    <row r="181" spans="1:15" ht="15.75">
      <c r="A181" s="1" t="s">
        <v>71</v>
      </c>
      <c r="B181" s="2" t="s">
        <v>278</v>
      </c>
      <c r="C181" s="7" t="s">
        <v>279</v>
      </c>
      <c r="D181" s="2" t="s">
        <v>10</v>
      </c>
      <c r="E181" s="8" t="s">
        <v>7</v>
      </c>
      <c r="F181" s="2">
        <v>15</v>
      </c>
      <c r="G181" s="2">
        <v>267</v>
      </c>
      <c r="H181" s="2">
        <v>17</v>
      </c>
      <c r="I181" s="2">
        <v>267</v>
      </c>
      <c r="J181" s="2">
        <v>3</v>
      </c>
      <c r="K181" s="2">
        <v>264</v>
      </c>
      <c r="L181" s="2">
        <v>264</v>
      </c>
      <c r="M181" s="2">
        <v>231.28</v>
      </c>
      <c r="N181" s="10">
        <v>1.2E-68</v>
      </c>
      <c r="O181" s="10">
        <v>1.3999999999999999E-72</v>
      </c>
    </row>
    <row r="182" spans="1:15" ht="15.75">
      <c r="A182" s="1"/>
      <c r="B182" s="2" t="s">
        <v>281</v>
      </c>
      <c r="C182" s="2" t="s">
        <v>282</v>
      </c>
      <c r="D182" s="2" t="s">
        <v>10</v>
      </c>
      <c r="E182" s="8" t="s">
        <v>8</v>
      </c>
      <c r="F182" s="2">
        <v>15</v>
      </c>
      <c r="G182" s="2">
        <v>265</v>
      </c>
      <c r="H182" s="2">
        <v>19</v>
      </c>
      <c r="I182" s="2">
        <v>263</v>
      </c>
      <c r="J182" s="2">
        <v>5</v>
      </c>
      <c r="K182" s="2">
        <v>258</v>
      </c>
      <c r="L182" s="2">
        <v>260</v>
      </c>
      <c r="M182" s="2">
        <v>178.38</v>
      </c>
      <c r="N182" s="10">
        <v>1.5E-52</v>
      </c>
      <c r="O182" s="10">
        <v>1.7999999999999999E-56</v>
      </c>
    </row>
    <row r="183" spans="1:15" ht="15.75">
      <c r="A183" s="1" t="s">
        <v>72</v>
      </c>
      <c r="B183" s="2" t="s">
        <v>278</v>
      </c>
      <c r="C183" s="7" t="s">
        <v>279</v>
      </c>
      <c r="D183" s="2" t="s">
        <v>10</v>
      </c>
      <c r="E183" s="8" t="s">
        <v>7</v>
      </c>
      <c r="F183" s="16">
        <v>30</v>
      </c>
      <c r="G183" s="16">
        <v>291</v>
      </c>
      <c r="H183" s="16">
        <v>30</v>
      </c>
      <c r="I183" s="16">
        <v>291</v>
      </c>
      <c r="J183" s="16">
        <v>1</v>
      </c>
      <c r="K183" s="16">
        <v>264</v>
      </c>
      <c r="L183" s="16">
        <v>264</v>
      </c>
      <c r="M183" s="16">
        <v>197.29</v>
      </c>
      <c r="N183" s="17">
        <v>2.8000000000000001E-58</v>
      </c>
      <c r="O183" s="17">
        <v>3.3E-62</v>
      </c>
    </row>
    <row r="184" spans="1:15" ht="15.75">
      <c r="A184" s="1"/>
      <c r="B184" s="2" t="s">
        <v>281</v>
      </c>
      <c r="C184" s="2" t="s">
        <v>282</v>
      </c>
      <c r="D184" s="2" t="s">
        <v>10</v>
      </c>
      <c r="E184" s="8" t="s">
        <v>8</v>
      </c>
      <c r="F184" s="16">
        <v>30</v>
      </c>
      <c r="G184" s="16">
        <v>289</v>
      </c>
      <c r="H184" s="16">
        <v>32</v>
      </c>
      <c r="I184" s="16">
        <v>287</v>
      </c>
      <c r="J184" s="16">
        <v>3</v>
      </c>
      <c r="K184" s="16">
        <v>258</v>
      </c>
      <c r="L184" s="16">
        <v>260</v>
      </c>
      <c r="M184" s="16">
        <v>147.44999999999999</v>
      </c>
      <c r="N184" s="17">
        <v>4.0999999999999998E-43</v>
      </c>
      <c r="O184" s="17">
        <v>4.9000000000000005E-47</v>
      </c>
    </row>
    <row r="185" spans="1:15" ht="15.75">
      <c r="A185" s="1" t="s">
        <v>73</v>
      </c>
      <c r="B185" s="2" t="s">
        <v>278</v>
      </c>
      <c r="C185" s="7" t="s">
        <v>279</v>
      </c>
      <c r="D185" s="2" t="s">
        <v>10</v>
      </c>
      <c r="E185" s="8" t="s">
        <v>7</v>
      </c>
      <c r="F185" s="16">
        <v>1</v>
      </c>
      <c r="G185" s="16">
        <v>187</v>
      </c>
      <c r="H185" s="16">
        <v>1</v>
      </c>
      <c r="I185" s="16">
        <v>187</v>
      </c>
      <c r="J185" s="16">
        <v>77</v>
      </c>
      <c r="K185" s="16">
        <v>264</v>
      </c>
      <c r="L185" s="16">
        <v>264</v>
      </c>
      <c r="M185" s="16">
        <v>143.11000000000001</v>
      </c>
      <c r="N185" s="17">
        <v>9.2000000000000002E-42</v>
      </c>
      <c r="O185" s="17">
        <v>1.7E-45</v>
      </c>
    </row>
    <row r="186" spans="1:15" ht="15.75">
      <c r="A186" s="1"/>
      <c r="B186" s="2" t="s">
        <v>281</v>
      </c>
      <c r="C186" s="2" t="s">
        <v>282</v>
      </c>
      <c r="D186" s="2" t="s">
        <v>10</v>
      </c>
      <c r="E186" s="8" t="s">
        <v>8</v>
      </c>
      <c r="F186" s="16">
        <v>1</v>
      </c>
      <c r="G186" s="16">
        <v>187</v>
      </c>
      <c r="H186" s="16">
        <v>1</v>
      </c>
      <c r="I186" s="16">
        <v>187</v>
      </c>
      <c r="J186" s="16">
        <v>77</v>
      </c>
      <c r="K186" s="16">
        <v>264</v>
      </c>
      <c r="L186" s="16">
        <v>264</v>
      </c>
      <c r="M186" s="16">
        <v>143.11000000000001</v>
      </c>
      <c r="N186" s="17">
        <v>9.2000000000000002E-42</v>
      </c>
      <c r="O186" s="17">
        <v>1.7E-45</v>
      </c>
    </row>
    <row r="187" spans="1:15" ht="15.75">
      <c r="A187" s="1"/>
      <c r="B187" s="2" t="s">
        <v>300</v>
      </c>
      <c r="C187" s="2" t="s">
        <v>301</v>
      </c>
      <c r="D187" s="2" t="s">
        <v>10</v>
      </c>
      <c r="E187" s="1" t="s">
        <v>300</v>
      </c>
      <c r="F187" s="16">
        <v>10</v>
      </c>
      <c r="G187" s="16">
        <v>168</v>
      </c>
      <c r="H187" s="16">
        <v>32</v>
      </c>
      <c r="I187" s="16">
        <v>131</v>
      </c>
      <c r="J187" s="16">
        <v>152</v>
      </c>
      <c r="K187" s="16">
        <v>253</v>
      </c>
      <c r="L187" s="16">
        <v>288</v>
      </c>
      <c r="M187" s="16">
        <v>28.3</v>
      </c>
      <c r="N187" s="17">
        <v>9.5000000000000001E-7</v>
      </c>
      <c r="O187" s="17">
        <v>1.7000000000000001E-10</v>
      </c>
    </row>
    <row r="188" spans="1:15" ht="15.75">
      <c r="A188" s="1" t="s">
        <v>74</v>
      </c>
      <c r="B188" s="2" t="s">
        <v>278</v>
      </c>
      <c r="C188" s="7" t="s">
        <v>279</v>
      </c>
      <c r="D188" s="2" t="s">
        <v>10</v>
      </c>
      <c r="E188" s="8" t="s">
        <v>7</v>
      </c>
      <c r="F188" s="16">
        <v>17</v>
      </c>
      <c r="G188" s="16">
        <v>278</v>
      </c>
      <c r="H188" s="16">
        <v>17</v>
      </c>
      <c r="I188" s="16">
        <v>278</v>
      </c>
      <c r="J188" s="16">
        <v>1</v>
      </c>
      <c r="K188" s="16">
        <v>264</v>
      </c>
      <c r="L188" s="16">
        <v>264</v>
      </c>
      <c r="M188" s="16">
        <v>205.2</v>
      </c>
      <c r="N188" s="17">
        <v>1.0999999999999999E-60</v>
      </c>
      <c r="O188" s="17">
        <v>1.3E-64</v>
      </c>
    </row>
    <row r="189" spans="1:15" ht="15.75">
      <c r="A189" s="1"/>
      <c r="B189" s="2" t="s">
        <v>281</v>
      </c>
      <c r="C189" s="2" t="s">
        <v>282</v>
      </c>
      <c r="D189" s="2" t="s">
        <v>10</v>
      </c>
      <c r="E189" s="8" t="s">
        <v>8</v>
      </c>
      <c r="F189" s="16">
        <v>17</v>
      </c>
      <c r="G189" s="16">
        <v>276</v>
      </c>
      <c r="H189" s="16">
        <v>18</v>
      </c>
      <c r="I189" s="16">
        <v>274</v>
      </c>
      <c r="J189" s="16">
        <v>2</v>
      </c>
      <c r="K189" s="16">
        <v>258</v>
      </c>
      <c r="L189" s="16">
        <v>260</v>
      </c>
      <c r="M189" s="16">
        <v>146.91999999999999</v>
      </c>
      <c r="N189" s="17">
        <v>5.8999999999999998E-43</v>
      </c>
      <c r="O189" s="17">
        <v>7.1000000000000002E-47</v>
      </c>
    </row>
    <row r="190" spans="1:15" ht="15.75">
      <c r="A190" s="1" t="s">
        <v>75</v>
      </c>
      <c r="B190" s="2" t="s">
        <v>278</v>
      </c>
      <c r="C190" s="7" t="s">
        <v>279</v>
      </c>
      <c r="D190" s="2" t="s">
        <v>10</v>
      </c>
      <c r="E190" s="8" t="s">
        <v>7</v>
      </c>
      <c r="F190" s="11">
        <v>417</v>
      </c>
      <c r="G190" s="11">
        <v>692</v>
      </c>
      <c r="H190" s="11">
        <v>419</v>
      </c>
      <c r="I190" s="11">
        <v>688</v>
      </c>
      <c r="J190" s="11">
        <v>4</v>
      </c>
      <c r="K190" s="11">
        <v>258</v>
      </c>
      <c r="L190" s="11">
        <v>264</v>
      </c>
      <c r="M190" s="11">
        <v>166.6</v>
      </c>
      <c r="N190" s="13">
        <v>6.2999999999999997E-49</v>
      </c>
      <c r="O190" s="13">
        <v>1.9000000000000002E-52</v>
      </c>
    </row>
    <row r="191" spans="1:15" ht="15.75">
      <c r="A191" s="1"/>
      <c r="B191" s="2" t="s">
        <v>281</v>
      </c>
      <c r="C191" s="2" t="s">
        <v>282</v>
      </c>
      <c r="D191" s="2" t="s">
        <v>10</v>
      </c>
      <c r="E191" s="8" t="s">
        <v>8</v>
      </c>
      <c r="F191" s="11">
        <v>417</v>
      </c>
      <c r="G191" s="11">
        <v>692</v>
      </c>
      <c r="H191" s="11">
        <v>418</v>
      </c>
      <c r="I191" s="11">
        <v>691</v>
      </c>
      <c r="J191" s="11">
        <v>3</v>
      </c>
      <c r="K191" s="11">
        <v>259</v>
      </c>
      <c r="L191" s="11">
        <v>260</v>
      </c>
      <c r="M191" s="11">
        <v>129.07</v>
      </c>
      <c r="N191" s="13">
        <v>1.5999999999999999E-37</v>
      </c>
      <c r="O191" s="13">
        <v>4.8999999999999995E-41</v>
      </c>
    </row>
    <row r="192" spans="1:15" ht="15.75">
      <c r="A192" s="1"/>
      <c r="B192" s="2" t="s">
        <v>309</v>
      </c>
      <c r="C192" s="2" t="s">
        <v>310</v>
      </c>
      <c r="D192" s="2" t="s">
        <v>311</v>
      </c>
      <c r="E192" s="1" t="s">
        <v>76</v>
      </c>
      <c r="F192" s="11">
        <v>1</v>
      </c>
      <c r="G192" s="11">
        <v>87</v>
      </c>
      <c r="H192" s="11">
        <v>2</v>
      </c>
      <c r="I192" s="11">
        <v>75</v>
      </c>
      <c r="J192" s="11">
        <v>21</v>
      </c>
      <c r="K192" s="11">
        <v>95</v>
      </c>
      <c r="L192" s="11">
        <v>107</v>
      </c>
      <c r="M192" s="11">
        <v>60.44</v>
      </c>
      <c r="N192" s="13">
        <v>1.2999999999999999E-16</v>
      </c>
      <c r="O192" s="13">
        <v>3.9000000000000001E-20</v>
      </c>
    </row>
    <row r="193" spans="1:15" ht="15.75">
      <c r="A193" s="1"/>
      <c r="B193" s="2" t="s">
        <v>312</v>
      </c>
      <c r="C193" s="2" t="s">
        <v>313</v>
      </c>
      <c r="D193" s="2" t="s">
        <v>311</v>
      </c>
      <c r="E193" s="1" t="s">
        <v>77</v>
      </c>
      <c r="F193" s="11">
        <v>134</v>
      </c>
      <c r="G193" s="11">
        <v>214</v>
      </c>
      <c r="H193" s="11">
        <v>151</v>
      </c>
      <c r="I193" s="11">
        <v>211</v>
      </c>
      <c r="J193" s="11">
        <v>47</v>
      </c>
      <c r="K193" s="11">
        <v>108</v>
      </c>
      <c r="L193" s="11">
        <v>111</v>
      </c>
      <c r="M193" s="11">
        <v>32.909999999999997</v>
      </c>
      <c r="N193" s="13">
        <v>6.8E-8</v>
      </c>
      <c r="O193" s="13">
        <v>1.9999999999999999E-11</v>
      </c>
    </row>
    <row r="194" spans="1:15" ht="15.75">
      <c r="A194" s="1"/>
      <c r="B194" s="2" t="s">
        <v>314</v>
      </c>
      <c r="C194" s="2" t="s">
        <v>315</v>
      </c>
      <c r="D194" s="2" t="s">
        <v>316</v>
      </c>
      <c r="E194" s="1" t="s">
        <v>78</v>
      </c>
      <c r="F194" s="11">
        <v>233</v>
      </c>
      <c r="G194" s="11">
        <v>297</v>
      </c>
      <c r="H194" s="11">
        <v>245</v>
      </c>
      <c r="I194" s="11">
        <v>292</v>
      </c>
      <c r="J194" s="11">
        <v>14</v>
      </c>
      <c r="K194" s="11">
        <v>59</v>
      </c>
      <c r="L194" s="11">
        <v>66</v>
      </c>
      <c r="M194" s="11">
        <v>23.83</v>
      </c>
      <c r="N194" s="13">
        <v>3.3000000000000003E-5</v>
      </c>
      <c r="O194" s="13">
        <v>9.8000000000000001E-9</v>
      </c>
    </row>
    <row r="195" spans="1:15" ht="15.75">
      <c r="A195" s="1" t="s">
        <v>79</v>
      </c>
      <c r="B195" s="2" t="s">
        <v>281</v>
      </c>
      <c r="C195" s="2" t="s">
        <v>282</v>
      </c>
      <c r="D195" s="2" t="s">
        <v>10</v>
      </c>
      <c r="E195" s="8" t="s">
        <v>8</v>
      </c>
      <c r="F195" s="11">
        <v>526</v>
      </c>
      <c r="G195" s="11">
        <v>796</v>
      </c>
      <c r="H195" s="11">
        <v>530</v>
      </c>
      <c r="I195" s="11">
        <v>793</v>
      </c>
      <c r="J195" s="11">
        <v>5</v>
      </c>
      <c r="K195" s="11">
        <v>257</v>
      </c>
      <c r="L195" s="11">
        <v>260</v>
      </c>
      <c r="M195" s="11">
        <v>158.32</v>
      </c>
      <c r="N195" s="13">
        <v>2E-46</v>
      </c>
      <c r="O195" s="13">
        <v>5.9E-50</v>
      </c>
    </row>
    <row r="196" spans="1:15" ht="15.75">
      <c r="A196" s="1"/>
      <c r="B196" s="2" t="s">
        <v>278</v>
      </c>
      <c r="C196" s="7" t="s">
        <v>279</v>
      </c>
      <c r="D196" s="2" t="s">
        <v>10</v>
      </c>
      <c r="E196" s="8" t="s">
        <v>7</v>
      </c>
      <c r="F196" s="11">
        <v>526</v>
      </c>
      <c r="G196" s="11">
        <v>793</v>
      </c>
      <c r="H196" s="11">
        <v>528</v>
      </c>
      <c r="I196" s="11">
        <v>728</v>
      </c>
      <c r="J196" s="11">
        <v>3</v>
      </c>
      <c r="K196" s="11">
        <v>198</v>
      </c>
      <c r="L196" s="11">
        <v>264</v>
      </c>
      <c r="M196" s="11">
        <v>155.11000000000001</v>
      </c>
      <c r="N196" s="13">
        <v>2E-45</v>
      </c>
      <c r="O196" s="13">
        <v>6E-49</v>
      </c>
    </row>
    <row r="197" spans="1:15" ht="15.75">
      <c r="A197" s="1"/>
      <c r="B197" s="2" t="s">
        <v>309</v>
      </c>
      <c r="C197" s="2" t="s">
        <v>310</v>
      </c>
      <c r="D197" s="2" t="s">
        <v>311</v>
      </c>
      <c r="E197" s="1" t="s">
        <v>76</v>
      </c>
      <c r="F197" s="11">
        <v>73</v>
      </c>
      <c r="G197" s="11">
        <v>184</v>
      </c>
      <c r="H197" s="11">
        <v>74</v>
      </c>
      <c r="I197" s="11">
        <v>182</v>
      </c>
      <c r="J197" s="11">
        <v>2</v>
      </c>
      <c r="K197" s="11">
        <v>105</v>
      </c>
      <c r="L197" s="11">
        <v>107</v>
      </c>
      <c r="M197" s="11">
        <v>92.94</v>
      </c>
      <c r="N197" s="13">
        <v>1E-26</v>
      </c>
      <c r="O197" s="13">
        <v>2.9999999999999999E-30</v>
      </c>
    </row>
    <row r="198" spans="1:15" ht="15.75">
      <c r="A198" s="1"/>
      <c r="B198" s="2" t="s">
        <v>312</v>
      </c>
      <c r="C198" s="2" t="s">
        <v>313</v>
      </c>
      <c r="D198" s="2" t="s">
        <v>311</v>
      </c>
      <c r="E198" s="1" t="s">
        <v>77</v>
      </c>
      <c r="F198" s="11">
        <v>214</v>
      </c>
      <c r="G198" s="11">
        <v>330</v>
      </c>
      <c r="H198" s="11">
        <v>215</v>
      </c>
      <c r="I198" s="11">
        <v>329</v>
      </c>
      <c r="J198" s="11">
        <v>2</v>
      </c>
      <c r="K198" s="11">
        <v>110</v>
      </c>
      <c r="L198" s="11">
        <v>111</v>
      </c>
      <c r="M198" s="11">
        <v>77.66</v>
      </c>
      <c r="N198" s="13">
        <v>8.6000000000000007E-22</v>
      </c>
      <c r="O198" s="13">
        <v>2.6E-25</v>
      </c>
    </row>
    <row r="199" spans="1:15" ht="15.75">
      <c r="A199" s="1"/>
      <c r="B199" s="2" t="s">
        <v>314</v>
      </c>
      <c r="C199" s="2" t="s">
        <v>315</v>
      </c>
      <c r="D199" s="2" t="s">
        <v>316</v>
      </c>
      <c r="E199" s="1" t="s">
        <v>78</v>
      </c>
      <c r="F199" s="11">
        <v>343</v>
      </c>
      <c r="G199" s="11">
        <v>421</v>
      </c>
      <c r="H199" s="11">
        <v>353</v>
      </c>
      <c r="I199" s="11">
        <v>421</v>
      </c>
      <c r="J199" s="11">
        <v>5</v>
      </c>
      <c r="K199" s="11">
        <v>66</v>
      </c>
      <c r="L199" s="11">
        <v>66</v>
      </c>
      <c r="M199" s="11">
        <v>60.48</v>
      </c>
      <c r="N199" s="13">
        <v>1.2E-16</v>
      </c>
      <c r="O199" s="13">
        <v>3.5E-20</v>
      </c>
    </row>
    <row r="200" spans="1:15" ht="15.75">
      <c r="A200" s="1" t="s">
        <v>80</v>
      </c>
      <c r="B200" s="2" t="s">
        <v>281</v>
      </c>
      <c r="C200" s="2" t="s">
        <v>282</v>
      </c>
      <c r="D200" s="2" t="s">
        <v>10</v>
      </c>
      <c r="E200" s="8" t="s">
        <v>8</v>
      </c>
      <c r="F200" s="11">
        <v>78</v>
      </c>
      <c r="G200" s="11">
        <v>242</v>
      </c>
      <c r="H200" s="11">
        <v>81</v>
      </c>
      <c r="I200" s="11">
        <v>228</v>
      </c>
      <c r="J200" s="11">
        <v>4</v>
      </c>
      <c r="K200" s="11">
        <v>153</v>
      </c>
      <c r="L200" s="11">
        <v>260</v>
      </c>
      <c r="M200" s="11">
        <v>123.39</v>
      </c>
      <c r="N200" s="13">
        <v>8.8999999999999994E-36</v>
      </c>
      <c r="O200" s="13">
        <v>1.1E-39</v>
      </c>
    </row>
    <row r="201" spans="1:15" ht="15.75">
      <c r="A201" s="1"/>
      <c r="B201" s="2" t="s">
        <v>281</v>
      </c>
      <c r="C201" s="2" t="s">
        <v>282</v>
      </c>
      <c r="D201" s="2" t="s">
        <v>10</v>
      </c>
      <c r="E201" s="8" t="s">
        <v>8</v>
      </c>
      <c r="F201" s="11">
        <v>252</v>
      </c>
      <c r="G201" s="11">
        <v>353</v>
      </c>
      <c r="H201" s="11">
        <v>260</v>
      </c>
      <c r="I201" s="11">
        <v>352</v>
      </c>
      <c r="J201" s="11">
        <v>167</v>
      </c>
      <c r="K201" s="11">
        <v>259</v>
      </c>
      <c r="L201" s="11">
        <v>260</v>
      </c>
      <c r="M201" s="11">
        <v>82.77</v>
      </c>
      <c r="N201" s="13">
        <v>2.1999999999999999E-23</v>
      </c>
      <c r="O201" s="13">
        <v>2.6000000000000002E-27</v>
      </c>
    </row>
    <row r="202" spans="1:15" ht="15.75">
      <c r="A202" s="1"/>
      <c r="B202" s="2" t="s">
        <v>278</v>
      </c>
      <c r="C202" s="7" t="s">
        <v>279</v>
      </c>
      <c r="D202" s="2" t="s">
        <v>10</v>
      </c>
      <c r="E202" s="8" t="s">
        <v>7</v>
      </c>
      <c r="F202" s="11">
        <v>80</v>
      </c>
      <c r="G202" s="11">
        <v>353</v>
      </c>
      <c r="H202" s="11">
        <v>85</v>
      </c>
      <c r="I202" s="11">
        <v>349</v>
      </c>
      <c r="J202" s="11">
        <v>8</v>
      </c>
      <c r="K202" s="11">
        <v>258</v>
      </c>
      <c r="L202" s="11">
        <v>264</v>
      </c>
      <c r="M202" s="11">
        <v>169.54</v>
      </c>
      <c r="N202" s="13">
        <v>8.0000000000000001E-50</v>
      </c>
      <c r="O202" s="13">
        <v>9.6000000000000005E-54</v>
      </c>
    </row>
    <row r="203" spans="1:15" ht="15.75">
      <c r="A203" s="1" t="s">
        <v>81</v>
      </c>
      <c r="B203" s="2" t="s">
        <v>281</v>
      </c>
      <c r="C203" s="2" t="s">
        <v>282</v>
      </c>
      <c r="D203" s="2" t="s">
        <v>10</v>
      </c>
      <c r="E203" s="8" t="s">
        <v>8</v>
      </c>
      <c r="F203" s="11">
        <v>319</v>
      </c>
      <c r="G203" s="11">
        <v>592</v>
      </c>
      <c r="H203" s="11">
        <v>323</v>
      </c>
      <c r="I203" s="11">
        <v>591</v>
      </c>
      <c r="J203" s="11">
        <v>5</v>
      </c>
      <c r="K203" s="11">
        <v>259</v>
      </c>
      <c r="L203" s="11">
        <v>260</v>
      </c>
      <c r="M203" s="11">
        <v>152.65</v>
      </c>
      <c r="N203" s="13">
        <v>1.1000000000000001E-44</v>
      </c>
      <c r="O203" s="13">
        <v>1.2999999999999999E-48</v>
      </c>
    </row>
    <row r="204" spans="1:15" ht="15.75">
      <c r="A204" s="1"/>
      <c r="B204" s="2" t="s">
        <v>278</v>
      </c>
      <c r="C204" s="7" t="s">
        <v>279</v>
      </c>
      <c r="D204" s="2" t="s">
        <v>10</v>
      </c>
      <c r="E204" s="8" t="s">
        <v>7</v>
      </c>
      <c r="F204" s="11">
        <v>319</v>
      </c>
      <c r="G204" s="11">
        <v>591</v>
      </c>
      <c r="H204" s="11">
        <v>322</v>
      </c>
      <c r="I204" s="11">
        <v>526</v>
      </c>
      <c r="J204" s="11">
        <v>4</v>
      </c>
      <c r="K204" s="11">
        <v>204</v>
      </c>
      <c r="L204" s="11">
        <v>264</v>
      </c>
      <c r="M204" s="11">
        <v>152.26</v>
      </c>
      <c r="N204" s="13">
        <v>1.5000000000000001E-44</v>
      </c>
      <c r="O204" s="13">
        <v>1.8000000000000001E-48</v>
      </c>
    </row>
    <row r="205" spans="1:15" ht="15.75">
      <c r="A205" s="1" t="s">
        <v>82</v>
      </c>
      <c r="B205" s="2" t="s">
        <v>278</v>
      </c>
      <c r="C205" s="7" t="s">
        <v>279</v>
      </c>
      <c r="D205" s="2" t="s">
        <v>10</v>
      </c>
      <c r="E205" s="8" t="s">
        <v>7</v>
      </c>
      <c r="F205" s="11">
        <v>453</v>
      </c>
      <c r="G205" s="11">
        <v>719</v>
      </c>
      <c r="H205" s="11">
        <v>455</v>
      </c>
      <c r="I205" s="11">
        <v>717</v>
      </c>
      <c r="J205" s="11">
        <v>4</v>
      </c>
      <c r="K205" s="11">
        <v>259</v>
      </c>
      <c r="L205" s="11">
        <v>264</v>
      </c>
      <c r="M205" s="11">
        <v>172.87</v>
      </c>
      <c r="N205" s="13">
        <v>7.7000000000000004E-51</v>
      </c>
      <c r="O205" s="13">
        <v>1.9000000000000001E-54</v>
      </c>
    </row>
    <row r="206" spans="1:15" ht="15.75">
      <c r="A206" s="1"/>
      <c r="B206" s="2" t="s">
        <v>281</v>
      </c>
      <c r="C206" s="2" t="s">
        <v>282</v>
      </c>
      <c r="D206" s="2" t="s">
        <v>10</v>
      </c>
      <c r="E206" s="8" t="s">
        <v>8</v>
      </c>
      <c r="F206" s="11">
        <v>453</v>
      </c>
      <c r="G206" s="11">
        <v>720</v>
      </c>
      <c r="H206" s="11">
        <v>454</v>
      </c>
      <c r="I206" s="11">
        <v>719</v>
      </c>
      <c r="J206" s="11">
        <v>3</v>
      </c>
      <c r="K206" s="11">
        <v>259</v>
      </c>
      <c r="L206" s="11">
        <v>260</v>
      </c>
      <c r="M206" s="11">
        <v>157.12</v>
      </c>
      <c r="N206" s="13">
        <v>4.5999999999999998E-46</v>
      </c>
      <c r="O206" s="13">
        <v>1.0999999999999999E-49</v>
      </c>
    </row>
    <row r="207" spans="1:15" ht="15.75">
      <c r="A207" s="1"/>
      <c r="B207" s="2" t="s">
        <v>309</v>
      </c>
      <c r="C207" s="2" t="s">
        <v>310</v>
      </c>
      <c r="D207" s="2" t="s">
        <v>311</v>
      </c>
      <c r="E207" s="1" t="s">
        <v>76</v>
      </c>
      <c r="F207" s="11">
        <v>46</v>
      </c>
      <c r="G207" s="11">
        <v>148</v>
      </c>
      <c r="H207" s="11">
        <v>47</v>
      </c>
      <c r="I207" s="11">
        <v>146</v>
      </c>
      <c r="J207" s="11">
        <v>2</v>
      </c>
      <c r="K207" s="11">
        <v>105</v>
      </c>
      <c r="L207" s="11">
        <v>107</v>
      </c>
      <c r="M207" s="11">
        <v>78.05</v>
      </c>
      <c r="N207" s="13">
        <v>4.3000000000000004E-22</v>
      </c>
      <c r="O207" s="13">
        <v>1E-25</v>
      </c>
    </row>
    <row r="208" spans="1:15" ht="15.75">
      <c r="A208" s="1"/>
      <c r="B208" s="2" t="s">
        <v>314</v>
      </c>
      <c r="C208" s="2" t="s">
        <v>315</v>
      </c>
      <c r="D208" s="2" t="s">
        <v>316</v>
      </c>
      <c r="E208" s="1" t="s">
        <v>78</v>
      </c>
      <c r="F208" s="11">
        <v>304</v>
      </c>
      <c r="G208" s="11">
        <v>371</v>
      </c>
      <c r="H208" s="11">
        <v>307</v>
      </c>
      <c r="I208" s="11">
        <v>349</v>
      </c>
      <c r="J208" s="11">
        <v>3</v>
      </c>
      <c r="K208" s="11">
        <v>45</v>
      </c>
      <c r="L208" s="11">
        <v>66</v>
      </c>
      <c r="M208" s="11">
        <v>28.05</v>
      </c>
      <c r="N208" s="13">
        <v>1.5999999999999999E-6</v>
      </c>
      <c r="O208" s="13">
        <v>3.7999999999999998E-10</v>
      </c>
    </row>
    <row r="209" spans="1:15" ht="15.75">
      <c r="A209" s="1" t="s">
        <v>83</v>
      </c>
      <c r="B209" s="2" t="s">
        <v>281</v>
      </c>
      <c r="C209" s="2" t="s">
        <v>282</v>
      </c>
      <c r="D209" s="2" t="s">
        <v>10</v>
      </c>
      <c r="E209" s="8" t="s">
        <v>8</v>
      </c>
      <c r="F209" s="11">
        <v>70</v>
      </c>
      <c r="G209" s="11">
        <v>341</v>
      </c>
      <c r="H209" s="11">
        <v>72</v>
      </c>
      <c r="I209" s="11">
        <v>341</v>
      </c>
      <c r="J209" s="11">
        <v>3</v>
      </c>
      <c r="K209" s="11">
        <v>260</v>
      </c>
      <c r="L209" s="11">
        <v>260</v>
      </c>
      <c r="M209" s="11">
        <v>165.61</v>
      </c>
      <c r="N209" s="13">
        <v>1.2E-48</v>
      </c>
      <c r="O209" s="13">
        <v>1.4E-52</v>
      </c>
    </row>
    <row r="210" spans="1:15" ht="15.75">
      <c r="A210" s="1"/>
      <c r="B210" s="2" t="s">
        <v>278</v>
      </c>
      <c r="C210" s="7" t="s">
        <v>279</v>
      </c>
      <c r="D210" s="2" t="s">
        <v>10</v>
      </c>
      <c r="E210" s="8" t="s">
        <v>7</v>
      </c>
      <c r="F210" s="11">
        <v>70</v>
      </c>
      <c r="G210" s="11">
        <v>339</v>
      </c>
      <c r="H210" s="11">
        <v>70</v>
      </c>
      <c r="I210" s="11">
        <v>291</v>
      </c>
      <c r="J210" s="11">
        <v>1</v>
      </c>
      <c r="K210" s="11">
        <v>217</v>
      </c>
      <c r="L210" s="11">
        <v>264</v>
      </c>
      <c r="M210" s="11">
        <v>160.22999999999999</v>
      </c>
      <c r="N210" s="13">
        <v>5.5000000000000002E-47</v>
      </c>
      <c r="O210" s="13">
        <v>6.5999999999999995E-51</v>
      </c>
    </row>
    <row r="211" spans="1:15" ht="15.75">
      <c r="A211" s="1" t="s">
        <v>84</v>
      </c>
      <c r="B211" s="2" t="s">
        <v>303</v>
      </c>
      <c r="C211" s="2" t="s">
        <v>304</v>
      </c>
      <c r="D211" s="2" t="s">
        <v>305</v>
      </c>
      <c r="E211" s="1" t="s">
        <v>65</v>
      </c>
      <c r="F211" s="11">
        <v>111</v>
      </c>
      <c r="G211" s="11">
        <v>308</v>
      </c>
      <c r="H211" s="11">
        <v>112</v>
      </c>
      <c r="I211" s="11">
        <v>308</v>
      </c>
      <c r="J211" s="11">
        <v>2</v>
      </c>
      <c r="K211" s="11">
        <v>202</v>
      </c>
      <c r="L211" s="11">
        <v>202</v>
      </c>
      <c r="M211" s="11">
        <v>218.66</v>
      </c>
      <c r="N211" s="13">
        <v>6.1000000000000001E-65</v>
      </c>
      <c r="O211" s="13">
        <v>1.1E-68</v>
      </c>
    </row>
    <row r="212" spans="1:15" ht="15.75">
      <c r="A212" s="1"/>
      <c r="B212" s="2" t="s">
        <v>281</v>
      </c>
      <c r="C212" s="2" t="s">
        <v>282</v>
      </c>
      <c r="D212" s="2" t="s">
        <v>10</v>
      </c>
      <c r="E212" s="8" t="s">
        <v>8</v>
      </c>
      <c r="F212" s="11">
        <v>678</v>
      </c>
      <c r="G212" s="11">
        <v>930</v>
      </c>
      <c r="H212" s="11">
        <v>679</v>
      </c>
      <c r="I212" s="11">
        <v>929</v>
      </c>
      <c r="J212" s="11">
        <v>2</v>
      </c>
      <c r="K212" s="11">
        <v>259</v>
      </c>
      <c r="L212" s="11">
        <v>260</v>
      </c>
      <c r="M212" s="11">
        <v>212.16</v>
      </c>
      <c r="N212" s="13">
        <v>7.3000000000000002E-63</v>
      </c>
      <c r="O212" s="13">
        <v>1.2999999999999999E-66</v>
      </c>
    </row>
    <row r="213" spans="1:15" ht="15.75">
      <c r="A213" s="1"/>
      <c r="B213" s="2" t="s">
        <v>278</v>
      </c>
      <c r="C213" s="7" t="s">
        <v>279</v>
      </c>
      <c r="D213" s="2" t="s">
        <v>10</v>
      </c>
      <c r="E213" s="8" t="s">
        <v>7</v>
      </c>
      <c r="F213" s="11">
        <v>678</v>
      </c>
      <c r="G213" s="11">
        <v>930</v>
      </c>
      <c r="H213" s="11">
        <v>680</v>
      </c>
      <c r="I213" s="11">
        <v>927</v>
      </c>
      <c r="J213" s="11">
        <v>3</v>
      </c>
      <c r="K213" s="11">
        <v>259</v>
      </c>
      <c r="L213" s="11">
        <v>264</v>
      </c>
      <c r="M213" s="11">
        <v>182.54</v>
      </c>
      <c r="N213" s="13">
        <v>8.5999999999999999E-54</v>
      </c>
      <c r="O213" s="13">
        <v>1.6E-57</v>
      </c>
    </row>
    <row r="214" spans="1:15" ht="15.75">
      <c r="A214" s="1" t="s">
        <v>85</v>
      </c>
      <c r="B214" s="2" t="s">
        <v>278</v>
      </c>
      <c r="C214" s="7" t="s">
        <v>279</v>
      </c>
      <c r="D214" s="2" t="s">
        <v>10</v>
      </c>
      <c r="E214" s="8" t="s">
        <v>7</v>
      </c>
      <c r="F214" s="11">
        <v>92</v>
      </c>
      <c r="G214" s="11">
        <v>398</v>
      </c>
      <c r="H214" s="11">
        <v>92</v>
      </c>
      <c r="I214" s="11">
        <v>398</v>
      </c>
      <c r="J214" s="11">
        <v>1</v>
      </c>
      <c r="K214" s="11">
        <v>264</v>
      </c>
      <c r="L214" s="11">
        <v>264</v>
      </c>
      <c r="M214" s="11">
        <v>191.2</v>
      </c>
      <c r="N214" s="13">
        <v>2.0000000000000001E-56</v>
      </c>
      <c r="O214" s="13">
        <v>2.4000000000000001E-60</v>
      </c>
    </row>
    <row r="215" spans="1:15" ht="15.75">
      <c r="A215" s="1"/>
      <c r="B215" s="2" t="s">
        <v>281</v>
      </c>
      <c r="C215" s="2" t="s">
        <v>282</v>
      </c>
      <c r="D215" s="2" t="s">
        <v>10</v>
      </c>
      <c r="E215" s="8" t="s">
        <v>8</v>
      </c>
      <c r="F215" s="11">
        <v>92</v>
      </c>
      <c r="G215" s="11">
        <v>318</v>
      </c>
      <c r="H215" s="11">
        <v>96</v>
      </c>
      <c r="I215" s="11">
        <v>301</v>
      </c>
      <c r="J215" s="11">
        <v>5</v>
      </c>
      <c r="K215" s="11">
        <v>209</v>
      </c>
      <c r="L215" s="11">
        <v>260</v>
      </c>
      <c r="M215" s="11">
        <v>90.39</v>
      </c>
      <c r="N215" s="13">
        <v>1E-25</v>
      </c>
      <c r="O215" s="13">
        <v>1.2E-29</v>
      </c>
    </row>
    <row r="216" spans="1:15" ht="15.75">
      <c r="A216" s="1" t="s">
        <v>86</v>
      </c>
      <c r="B216" s="2" t="s">
        <v>281</v>
      </c>
      <c r="C216" s="2" t="s">
        <v>282</v>
      </c>
      <c r="D216" s="2" t="s">
        <v>10</v>
      </c>
      <c r="E216" s="8" t="s">
        <v>8</v>
      </c>
      <c r="F216" s="11">
        <v>524</v>
      </c>
      <c r="G216" s="11">
        <v>795</v>
      </c>
      <c r="H216" s="11">
        <v>526</v>
      </c>
      <c r="I216" s="11">
        <v>791</v>
      </c>
      <c r="J216" s="11">
        <v>3</v>
      </c>
      <c r="K216" s="11">
        <v>256</v>
      </c>
      <c r="L216" s="11">
        <v>260</v>
      </c>
      <c r="M216" s="11">
        <v>163.81</v>
      </c>
      <c r="N216" s="13">
        <v>4.1999999999999998E-48</v>
      </c>
      <c r="O216" s="13">
        <v>1.2E-51</v>
      </c>
    </row>
    <row r="217" spans="1:15" ht="15.75">
      <c r="A217" s="1"/>
      <c r="B217" s="2" t="s">
        <v>278</v>
      </c>
      <c r="C217" s="7" t="s">
        <v>279</v>
      </c>
      <c r="D217" s="2" t="s">
        <v>10</v>
      </c>
      <c r="E217" s="8" t="s">
        <v>7</v>
      </c>
      <c r="F217" s="11">
        <v>524</v>
      </c>
      <c r="G217" s="11">
        <v>794</v>
      </c>
      <c r="H217" s="11">
        <v>525</v>
      </c>
      <c r="I217" s="11">
        <v>792</v>
      </c>
      <c r="J217" s="11">
        <v>2</v>
      </c>
      <c r="K217" s="11">
        <v>259</v>
      </c>
      <c r="L217" s="11">
        <v>264</v>
      </c>
      <c r="M217" s="11">
        <v>155.31</v>
      </c>
      <c r="N217" s="13">
        <v>1.8E-45</v>
      </c>
      <c r="O217" s="13">
        <v>5.3000000000000003E-49</v>
      </c>
    </row>
    <row r="218" spans="1:15" ht="15.75">
      <c r="A218" s="1"/>
      <c r="B218" s="2" t="s">
        <v>312</v>
      </c>
      <c r="C218" s="2" t="s">
        <v>313</v>
      </c>
      <c r="D218" s="2" t="s">
        <v>311</v>
      </c>
      <c r="E218" s="1" t="s">
        <v>77</v>
      </c>
      <c r="F218" s="11">
        <v>213</v>
      </c>
      <c r="G218" s="11">
        <v>326</v>
      </c>
      <c r="H218" s="11">
        <v>213</v>
      </c>
      <c r="I218" s="11">
        <v>325</v>
      </c>
      <c r="J218" s="11">
        <v>1</v>
      </c>
      <c r="K218" s="11">
        <v>110</v>
      </c>
      <c r="L218" s="11">
        <v>111</v>
      </c>
      <c r="M218" s="11">
        <v>104.7</v>
      </c>
      <c r="N218" s="13">
        <v>3.4000000000000003E-30</v>
      </c>
      <c r="O218" s="13">
        <v>1.0000000000000001E-33</v>
      </c>
    </row>
    <row r="219" spans="1:15" ht="15.75">
      <c r="A219" s="1"/>
      <c r="B219" s="2" t="s">
        <v>309</v>
      </c>
      <c r="C219" s="2" t="s">
        <v>310</v>
      </c>
      <c r="D219" s="2" t="s">
        <v>311</v>
      </c>
      <c r="E219" s="1" t="s">
        <v>76</v>
      </c>
      <c r="F219" s="11">
        <v>72</v>
      </c>
      <c r="G219" s="11">
        <v>183</v>
      </c>
      <c r="H219" s="11">
        <v>72</v>
      </c>
      <c r="I219" s="11">
        <v>182</v>
      </c>
      <c r="J219" s="11">
        <v>1</v>
      </c>
      <c r="K219" s="11">
        <v>106</v>
      </c>
      <c r="L219" s="11">
        <v>107</v>
      </c>
      <c r="M219" s="11">
        <v>99.35</v>
      </c>
      <c r="N219" s="13">
        <v>9.9999999999999997E-29</v>
      </c>
      <c r="O219" s="13">
        <v>3.1000000000000001E-32</v>
      </c>
    </row>
    <row r="220" spans="1:15" ht="15.75">
      <c r="A220" s="1"/>
      <c r="B220" s="2" t="s">
        <v>314</v>
      </c>
      <c r="C220" s="2" t="s">
        <v>315</v>
      </c>
      <c r="D220" s="2" t="s">
        <v>316</v>
      </c>
      <c r="E220" s="1" t="s">
        <v>78</v>
      </c>
      <c r="F220" s="11">
        <v>347</v>
      </c>
      <c r="G220" s="11">
        <v>416</v>
      </c>
      <c r="H220" s="11">
        <v>347</v>
      </c>
      <c r="I220" s="11">
        <v>415</v>
      </c>
      <c r="J220" s="11">
        <v>1</v>
      </c>
      <c r="K220" s="11">
        <v>65</v>
      </c>
      <c r="L220" s="11">
        <v>66</v>
      </c>
      <c r="M220" s="11">
        <v>66.53</v>
      </c>
      <c r="N220" s="13">
        <v>1.4999999999999999E-18</v>
      </c>
      <c r="O220" s="13">
        <v>4.5999999999999996E-22</v>
      </c>
    </row>
    <row r="221" spans="1:15" ht="15.75">
      <c r="A221" s="1" t="s">
        <v>87</v>
      </c>
      <c r="B221" s="2" t="s">
        <v>281</v>
      </c>
      <c r="C221" s="2" t="s">
        <v>282</v>
      </c>
      <c r="D221" s="2" t="s">
        <v>10</v>
      </c>
      <c r="E221" s="8" t="s">
        <v>8</v>
      </c>
      <c r="F221" s="11">
        <v>367</v>
      </c>
      <c r="G221" s="11">
        <v>638</v>
      </c>
      <c r="H221" s="11">
        <v>370</v>
      </c>
      <c r="I221" s="11">
        <v>579</v>
      </c>
      <c r="J221" s="11">
        <v>4</v>
      </c>
      <c r="K221" s="11">
        <v>213</v>
      </c>
      <c r="L221" s="11">
        <v>260</v>
      </c>
      <c r="M221" s="11">
        <v>158.13</v>
      </c>
      <c r="N221" s="13">
        <v>2.2000000000000001E-46</v>
      </c>
      <c r="O221" s="13">
        <v>4E-50</v>
      </c>
    </row>
    <row r="222" spans="1:15" ht="15.75">
      <c r="A222" s="1"/>
      <c r="B222" s="2" t="s">
        <v>278</v>
      </c>
      <c r="C222" s="7" t="s">
        <v>279</v>
      </c>
      <c r="D222" s="2" t="s">
        <v>10</v>
      </c>
      <c r="E222" s="8" t="s">
        <v>7</v>
      </c>
      <c r="F222" s="11">
        <v>367</v>
      </c>
      <c r="G222" s="11">
        <v>589</v>
      </c>
      <c r="H222" s="11">
        <v>368</v>
      </c>
      <c r="I222" s="11">
        <v>567</v>
      </c>
      <c r="J222" s="11">
        <v>2</v>
      </c>
      <c r="K222" s="11">
        <v>195</v>
      </c>
      <c r="L222" s="11">
        <v>264</v>
      </c>
      <c r="M222" s="11">
        <v>156.38</v>
      </c>
      <c r="N222" s="13">
        <v>8.3000000000000004E-46</v>
      </c>
      <c r="O222" s="13">
        <v>1.5E-49</v>
      </c>
    </row>
    <row r="223" spans="1:15" ht="15.75">
      <c r="A223" s="1"/>
      <c r="B223" s="2" t="s">
        <v>317</v>
      </c>
      <c r="C223" s="2" t="s">
        <v>318</v>
      </c>
      <c r="D223" s="2" t="s">
        <v>311</v>
      </c>
      <c r="E223" s="1" t="s">
        <v>88</v>
      </c>
      <c r="F223" s="11">
        <v>54</v>
      </c>
      <c r="G223" s="11">
        <v>147</v>
      </c>
      <c r="H223" s="11">
        <v>55</v>
      </c>
      <c r="I223" s="11">
        <v>146</v>
      </c>
      <c r="J223" s="11">
        <v>2</v>
      </c>
      <c r="K223" s="11">
        <v>94</v>
      </c>
      <c r="L223" s="11">
        <v>95</v>
      </c>
      <c r="M223" s="11">
        <v>71.5</v>
      </c>
      <c r="N223" s="13">
        <v>6.5000000000000003E-20</v>
      </c>
      <c r="O223" s="13">
        <v>1.2E-23</v>
      </c>
    </row>
    <row r="224" spans="1:15" ht="15.75">
      <c r="A224" s="1"/>
      <c r="B224" s="2" t="s">
        <v>317</v>
      </c>
      <c r="C224" s="2" t="s">
        <v>318</v>
      </c>
      <c r="D224" s="2" t="s">
        <v>311</v>
      </c>
      <c r="E224" s="1" t="s">
        <v>88</v>
      </c>
      <c r="F224" s="11">
        <v>161</v>
      </c>
      <c r="G224" s="11">
        <v>258</v>
      </c>
      <c r="H224" s="11">
        <v>162</v>
      </c>
      <c r="I224" s="11">
        <v>257</v>
      </c>
      <c r="J224" s="11">
        <v>2</v>
      </c>
      <c r="K224" s="11">
        <v>94</v>
      </c>
      <c r="L224" s="11">
        <v>95</v>
      </c>
      <c r="M224" s="11">
        <v>50.23</v>
      </c>
      <c r="N224" s="13">
        <v>2.8000000000000002E-13</v>
      </c>
      <c r="O224" s="13">
        <v>4.9999999999999999E-17</v>
      </c>
    </row>
    <row r="225" spans="1:15" ht="15.75">
      <c r="A225" s="1" t="s">
        <v>89</v>
      </c>
      <c r="B225" s="2" t="s">
        <v>306</v>
      </c>
      <c r="C225" s="2" t="s">
        <v>307</v>
      </c>
      <c r="D225" s="2" t="s">
        <v>308</v>
      </c>
      <c r="E225" s="1" t="s">
        <v>66</v>
      </c>
      <c r="F225" s="11">
        <v>141</v>
      </c>
      <c r="G225" s="11">
        <v>201</v>
      </c>
      <c r="H225" s="11">
        <v>142</v>
      </c>
      <c r="I225" s="11">
        <v>200</v>
      </c>
      <c r="J225" s="11">
        <v>2</v>
      </c>
      <c r="K225" s="11">
        <v>60</v>
      </c>
      <c r="L225" s="11">
        <v>61</v>
      </c>
      <c r="M225" s="11">
        <v>27.47</v>
      </c>
      <c r="N225" s="13">
        <v>1.7999999999999999E-6</v>
      </c>
      <c r="O225" s="13">
        <v>6.6E-10</v>
      </c>
    </row>
    <row r="226" spans="1:15" ht="15.75">
      <c r="A226" s="1"/>
      <c r="B226" s="2" t="s">
        <v>306</v>
      </c>
      <c r="C226" s="2" t="s">
        <v>307</v>
      </c>
      <c r="D226" s="2" t="s">
        <v>308</v>
      </c>
      <c r="E226" s="1" t="s">
        <v>66</v>
      </c>
      <c r="F226" s="11">
        <v>207</v>
      </c>
      <c r="G226" s="11">
        <v>274</v>
      </c>
      <c r="H226" s="11">
        <v>215</v>
      </c>
      <c r="I226" s="11">
        <v>274</v>
      </c>
      <c r="J226" s="11">
        <v>2</v>
      </c>
      <c r="K226" s="11">
        <v>61</v>
      </c>
      <c r="L226" s="11">
        <v>61</v>
      </c>
      <c r="M226" s="11">
        <v>28.92</v>
      </c>
      <c r="N226" s="13">
        <v>6.5000000000000002E-7</v>
      </c>
      <c r="O226" s="13">
        <v>2.3000000000000001E-10</v>
      </c>
    </row>
    <row r="227" spans="1:15" ht="15.75">
      <c r="A227" s="1"/>
      <c r="B227" s="2" t="s">
        <v>281</v>
      </c>
      <c r="C227" s="2" t="s">
        <v>282</v>
      </c>
      <c r="D227" s="2" t="s">
        <v>10</v>
      </c>
      <c r="E227" s="8" t="s">
        <v>8</v>
      </c>
      <c r="F227" s="11">
        <v>693</v>
      </c>
      <c r="G227" s="11">
        <v>990</v>
      </c>
      <c r="H227" s="11">
        <v>697</v>
      </c>
      <c r="I227" s="11">
        <v>988</v>
      </c>
      <c r="J227" s="11">
        <v>5</v>
      </c>
      <c r="K227" s="11">
        <v>258</v>
      </c>
      <c r="L227" s="11">
        <v>260</v>
      </c>
      <c r="M227" s="11">
        <v>137.46</v>
      </c>
      <c r="N227" s="13">
        <v>4.5000000000000001E-40</v>
      </c>
      <c r="O227" s="13">
        <v>1.5999999999999999E-43</v>
      </c>
    </row>
    <row r="228" spans="1:15" ht="15.75">
      <c r="A228" s="1"/>
      <c r="B228" s="2" t="s">
        <v>278</v>
      </c>
      <c r="C228" s="7" t="s">
        <v>279</v>
      </c>
      <c r="D228" s="2" t="s">
        <v>10</v>
      </c>
      <c r="E228" s="8" t="s">
        <v>7</v>
      </c>
      <c r="F228" s="11">
        <v>693</v>
      </c>
      <c r="G228" s="11">
        <v>1008</v>
      </c>
      <c r="H228" s="11">
        <v>696</v>
      </c>
      <c r="I228" s="11">
        <v>1002</v>
      </c>
      <c r="J228" s="11">
        <v>4</v>
      </c>
      <c r="K228" s="11">
        <v>256</v>
      </c>
      <c r="L228" s="11">
        <v>264</v>
      </c>
      <c r="M228" s="11">
        <v>135.01</v>
      </c>
      <c r="N228" s="13">
        <v>2.7000000000000001E-39</v>
      </c>
      <c r="O228" s="13">
        <v>9.7999999999999998E-43</v>
      </c>
    </row>
    <row r="229" spans="1:15" ht="15.75">
      <c r="A229" s="1"/>
      <c r="B229" s="2" t="s">
        <v>319</v>
      </c>
      <c r="C229" s="2" t="s">
        <v>320</v>
      </c>
      <c r="D229" s="2" t="s">
        <v>311</v>
      </c>
      <c r="E229" s="1" t="s">
        <v>90</v>
      </c>
      <c r="F229" s="11">
        <v>25</v>
      </c>
      <c r="G229" s="11">
        <v>65</v>
      </c>
      <c r="H229" s="11">
        <v>26</v>
      </c>
      <c r="I229" s="11">
        <v>65</v>
      </c>
      <c r="J229" s="11">
        <v>2</v>
      </c>
      <c r="K229" s="11">
        <v>41</v>
      </c>
      <c r="L229" s="11">
        <v>41</v>
      </c>
      <c r="M229" s="11">
        <v>26.83</v>
      </c>
      <c r="N229" s="13">
        <v>4.1999999999999996E-6</v>
      </c>
      <c r="O229" s="13">
        <v>1.5E-9</v>
      </c>
    </row>
    <row r="230" spans="1:15" ht="15.75">
      <c r="A230" s="1" t="s">
        <v>91</v>
      </c>
      <c r="B230" s="2" t="s">
        <v>281</v>
      </c>
      <c r="C230" s="2" t="s">
        <v>282</v>
      </c>
      <c r="D230" s="2" t="s">
        <v>10</v>
      </c>
      <c r="E230" s="8" t="s">
        <v>8</v>
      </c>
      <c r="F230" s="11">
        <v>289</v>
      </c>
      <c r="G230" s="11">
        <v>545</v>
      </c>
      <c r="H230" s="11">
        <v>291</v>
      </c>
      <c r="I230" s="11">
        <v>545</v>
      </c>
      <c r="J230" s="11">
        <v>3</v>
      </c>
      <c r="K230" s="11">
        <v>260</v>
      </c>
      <c r="L230" s="11">
        <v>260</v>
      </c>
      <c r="M230" s="11">
        <v>203.04</v>
      </c>
      <c r="N230" s="13">
        <v>4.5E-60</v>
      </c>
      <c r="O230" s="13">
        <v>5.3000000000000002E-64</v>
      </c>
    </row>
    <row r="231" spans="1:15" ht="15.75">
      <c r="A231" s="1"/>
      <c r="B231" s="2" t="s">
        <v>278</v>
      </c>
      <c r="C231" s="7" t="s">
        <v>279</v>
      </c>
      <c r="D231" s="2" t="s">
        <v>10</v>
      </c>
      <c r="E231" s="8" t="s">
        <v>7</v>
      </c>
      <c r="F231" s="11">
        <v>291</v>
      </c>
      <c r="G231" s="11">
        <v>545</v>
      </c>
      <c r="H231" s="11">
        <v>297</v>
      </c>
      <c r="I231" s="11">
        <v>543</v>
      </c>
      <c r="J231" s="11">
        <v>9</v>
      </c>
      <c r="K231" s="11">
        <v>260</v>
      </c>
      <c r="L231" s="11">
        <v>264</v>
      </c>
      <c r="M231" s="11">
        <v>176.89</v>
      </c>
      <c r="N231" s="13">
        <v>4.5999999999999999E-52</v>
      </c>
      <c r="O231" s="13">
        <v>5.4999999999999999E-56</v>
      </c>
    </row>
    <row r="232" spans="1:15" ht="15.75">
      <c r="A232" s="1" t="s">
        <v>92</v>
      </c>
      <c r="B232" s="2" t="s">
        <v>278</v>
      </c>
      <c r="C232" s="7" t="s">
        <v>279</v>
      </c>
      <c r="D232" s="2" t="s">
        <v>10</v>
      </c>
      <c r="E232" s="8" t="s">
        <v>7</v>
      </c>
      <c r="F232" s="11">
        <v>345</v>
      </c>
      <c r="G232" s="11">
        <v>621</v>
      </c>
      <c r="H232" s="11">
        <v>347</v>
      </c>
      <c r="I232" s="11">
        <v>618</v>
      </c>
      <c r="J232" s="11">
        <v>4</v>
      </c>
      <c r="K232" s="11">
        <v>260</v>
      </c>
      <c r="L232" s="11">
        <v>264</v>
      </c>
      <c r="M232" s="11">
        <v>167.83</v>
      </c>
      <c r="N232" s="13">
        <v>2.7E-49</v>
      </c>
      <c r="O232" s="13">
        <v>6.4000000000000002E-53</v>
      </c>
    </row>
    <row r="233" spans="1:15" ht="15.75">
      <c r="A233" s="1"/>
      <c r="B233" s="2" t="s">
        <v>281</v>
      </c>
      <c r="C233" s="2" t="s">
        <v>282</v>
      </c>
      <c r="D233" s="2" t="s">
        <v>10</v>
      </c>
      <c r="E233" s="8" t="s">
        <v>8</v>
      </c>
      <c r="F233" s="11">
        <v>345</v>
      </c>
      <c r="G233" s="11">
        <v>620</v>
      </c>
      <c r="H233" s="11">
        <v>346</v>
      </c>
      <c r="I233" s="11">
        <v>619</v>
      </c>
      <c r="J233" s="11">
        <v>3</v>
      </c>
      <c r="K233" s="11">
        <v>259</v>
      </c>
      <c r="L233" s="11">
        <v>260</v>
      </c>
      <c r="M233" s="11">
        <v>138.28</v>
      </c>
      <c r="N233" s="13">
        <v>2.4999999999999998E-40</v>
      </c>
      <c r="O233" s="13">
        <v>6.0999999999999996E-44</v>
      </c>
    </row>
    <row r="234" spans="1:15" ht="15.75">
      <c r="A234" s="1"/>
      <c r="B234" s="2" t="s">
        <v>312</v>
      </c>
      <c r="C234" s="2" t="s">
        <v>313</v>
      </c>
      <c r="D234" s="2" t="s">
        <v>311</v>
      </c>
      <c r="E234" s="1" t="s">
        <v>77</v>
      </c>
      <c r="F234" s="11">
        <v>61</v>
      </c>
      <c r="G234" s="11">
        <v>143</v>
      </c>
      <c r="H234" s="11">
        <v>80</v>
      </c>
      <c r="I234" s="11">
        <v>140</v>
      </c>
      <c r="J234" s="11">
        <v>47</v>
      </c>
      <c r="K234" s="11">
        <v>108</v>
      </c>
      <c r="L234" s="11">
        <v>111</v>
      </c>
      <c r="M234" s="11">
        <v>30.55</v>
      </c>
      <c r="N234" s="13">
        <v>3.7E-7</v>
      </c>
      <c r="O234" s="13">
        <v>8.8000000000000006E-11</v>
      </c>
    </row>
    <row r="235" spans="1:15" ht="15.75">
      <c r="A235" s="1" t="s">
        <v>93</v>
      </c>
      <c r="B235" s="2" t="s">
        <v>278</v>
      </c>
      <c r="C235" s="7" t="s">
        <v>279</v>
      </c>
      <c r="D235" s="2" t="s">
        <v>10</v>
      </c>
      <c r="E235" s="8" t="s">
        <v>7</v>
      </c>
      <c r="F235" s="11">
        <v>45</v>
      </c>
      <c r="G235" s="11">
        <v>304</v>
      </c>
      <c r="H235" s="11">
        <v>48</v>
      </c>
      <c r="I235" s="11">
        <v>301</v>
      </c>
      <c r="J235" s="11">
        <v>4</v>
      </c>
      <c r="K235" s="11">
        <v>258</v>
      </c>
      <c r="L235" s="11">
        <v>264</v>
      </c>
      <c r="M235" s="11">
        <v>141.49</v>
      </c>
      <c r="N235" s="13">
        <v>2.8999999999999998E-41</v>
      </c>
      <c r="O235" s="13">
        <v>3.5E-45</v>
      </c>
    </row>
    <row r="236" spans="1:15" ht="15.75">
      <c r="A236" s="1"/>
      <c r="B236" s="2" t="s">
        <v>278</v>
      </c>
      <c r="C236" s="7" t="s">
        <v>279</v>
      </c>
      <c r="D236" s="2" t="s">
        <v>10</v>
      </c>
      <c r="E236" s="8" t="s">
        <v>7</v>
      </c>
      <c r="F236" s="11">
        <v>377</v>
      </c>
      <c r="G236" s="11">
        <v>655</v>
      </c>
      <c r="H236" s="11">
        <v>379</v>
      </c>
      <c r="I236" s="11">
        <v>653</v>
      </c>
      <c r="J236" s="11">
        <v>4</v>
      </c>
      <c r="K236" s="11">
        <v>260</v>
      </c>
      <c r="L236" s="11">
        <v>264</v>
      </c>
      <c r="M236" s="11">
        <v>153.29</v>
      </c>
      <c r="N236" s="13">
        <v>7.3000000000000006E-45</v>
      </c>
      <c r="O236" s="13">
        <v>8.7E-49</v>
      </c>
    </row>
    <row r="237" spans="1:15" ht="15.75">
      <c r="A237" s="1"/>
      <c r="B237" s="2" t="s">
        <v>281</v>
      </c>
      <c r="C237" s="2" t="s">
        <v>282</v>
      </c>
      <c r="D237" s="2" t="s">
        <v>10</v>
      </c>
      <c r="E237" s="8" t="s">
        <v>8</v>
      </c>
      <c r="F237" s="11">
        <v>46</v>
      </c>
      <c r="G237" s="11">
        <v>305</v>
      </c>
      <c r="H237" s="11">
        <v>48</v>
      </c>
      <c r="I237" s="11">
        <v>303</v>
      </c>
      <c r="J237" s="11">
        <v>4</v>
      </c>
      <c r="K237" s="11">
        <v>258</v>
      </c>
      <c r="L237" s="11">
        <v>260</v>
      </c>
      <c r="M237" s="11">
        <v>141.08000000000001</v>
      </c>
      <c r="N237" s="13">
        <v>3.6000000000000001E-41</v>
      </c>
      <c r="O237" s="13">
        <v>4.2999999999999999E-45</v>
      </c>
    </row>
    <row r="238" spans="1:15" ht="15.75">
      <c r="A238" s="1"/>
      <c r="B238" s="2" t="s">
        <v>281</v>
      </c>
      <c r="C238" s="2" t="s">
        <v>282</v>
      </c>
      <c r="D238" s="2" t="s">
        <v>10</v>
      </c>
      <c r="E238" s="8" t="s">
        <v>8</v>
      </c>
      <c r="F238" s="11">
        <v>377</v>
      </c>
      <c r="G238" s="11">
        <v>655</v>
      </c>
      <c r="H238" s="11">
        <v>379</v>
      </c>
      <c r="I238" s="11">
        <v>655</v>
      </c>
      <c r="J238" s="11">
        <v>4</v>
      </c>
      <c r="K238" s="11">
        <v>260</v>
      </c>
      <c r="L238" s="11">
        <v>260</v>
      </c>
      <c r="M238" s="11">
        <v>128.13</v>
      </c>
      <c r="N238" s="13">
        <v>3.1999999999999999E-37</v>
      </c>
      <c r="O238" s="13">
        <v>3.7999999999999998E-41</v>
      </c>
    </row>
    <row r="239" spans="1:15" ht="15.75">
      <c r="A239" s="1" t="s">
        <v>94</v>
      </c>
      <c r="B239" s="2" t="s">
        <v>281</v>
      </c>
      <c r="C239" s="2" t="s">
        <v>282</v>
      </c>
      <c r="D239" s="2" t="s">
        <v>10</v>
      </c>
      <c r="E239" s="8" t="s">
        <v>8</v>
      </c>
      <c r="F239" s="11">
        <v>11</v>
      </c>
      <c r="G239" s="11">
        <v>203</v>
      </c>
      <c r="H239" s="11">
        <v>20</v>
      </c>
      <c r="I239" s="11">
        <v>203</v>
      </c>
      <c r="J239" s="11">
        <v>74</v>
      </c>
      <c r="K239" s="11">
        <v>260</v>
      </c>
      <c r="L239" s="11">
        <v>260</v>
      </c>
      <c r="M239" s="11">
        <v>183.49</v>
      </c>
      <c r="N239" s="13">
        <v>4.1000000000000001E-54</v>
      </c>
      <c r="O239" s="13">
        <v>7.4000000000000005E-58</v>
      </c>
    </row>
    <row r="240" spans="1:15" ht="15.75">
      <c r="A240" s="1"/>
      <c r="B240" s="2" t="s">
        <v>278</v>
      </c>
      <c r="C240" s="7" t="s">
        <v>279</v>
      </c>
      <c r="D240" s="2" t="s">
        <v>10</v>
      </c>
      <c r="E240" s="8" t="s">
        <v>7</v>
      </c>
      <c r="F240" s="11">
        <v>11</v>
      </c>
      <c r="G240" s="11">
        <v>203</v>
      </c>
      <c r="H240" s="11">
        <v>20</v>
      </c>
      <c r="I240" s="11">
        <v>200</v>
      </c>
      <c r="J240" s="11">
        <v>71</v>
      </c>
      <c r="K240" s="11">
        <v>259</v>
      </c>
      <c r="L240" s="11">
        <v>264</v>
      </c>
      <c r="M240" s="11">
        <v>141.77000000000001</v>
      </c>
      <c r="N240" s="13">
        <v>2.4000000000000002E-41</v>
      </c>
      <c r="O240" s="13">
        <v>4.2999999999999999E-45</v>
      </c>
    </row>
    <row r="241" spans="1:15" ht="15.75">
      <c r="A241" s="1"/>
      <c r="B241" s="2" t="s">
        <v>300</v>
      </c>
      <c r="C241" s="2" t="s">
        <v>301</v>
      </c>
      <c r="D241" s="2" t="s">
        <v>10</v>
      </c>
      <c r="E241" s="1" t="s">
        <v>300</v>
      </c>
      <c r="F241" s="11">
        <v>33</v>
      </c>
      <c r="G241" s="11">
        <v>183</v>
      </c>
      <c r="H241" s="11">
        <v>42</v>
      </c>
      <c r="I241" s="11">
        <v>150</v>
      </c>
      <c r="J241" s="11">
        <v>137</v>
      </c>
      <c r="K241" s="11">
        <v>251</v>
      </c>
      <c r="L241" s="11">
        <v>288</v>
      </c>
      <c r="M241" s="11">
        <v>27.7</v>
      </c>
      <c r="N241" s="13">
        <v>1.5E-6</v>
      </c>
      <c r="O241" s="13">
        <v>2.5999999999999998E-10</v>
      </c>
    </row>
    <row r="242" spans="1:15" ht="15.75">
      <c r="A242" s="1" t="s">
        <v>95</v>
      </c>
      <c r="B242" s="2" t="s">
        <v>278</v>
      </c>
      <c r="C242" s="7" t="s">
        <v>279</v>
      </c>
      <c r="D242" s="2" t="s">
        <v>10</v>
      </c>
      <c r="E242" s="8" t="s">
        <v>7</v>
      </c>
      <c r="F242" s="11">
        <v>390</v>
      </c>
      <c r="G242" s="11">
        <v>660</v>
      </c>
      <c r="H242" s="11">
        <v>391</v>
      </c>
      <c r="I242" s="11">
        <v>656</v>
      </c>
      <c r="J242" s="11">
        <v>2</v>
      </c>
      <c r="K242" s="11">
        <v>257</v>
      </c>
      <c r="L242" s="11">
        <v>264</v>
      </c>
      <c r="M242" s="11">
        <v>171.05</v>
      </c>
      <c r="N242" s="13">
        <v>2.7999999999999998E-50</v>
      </c>
      <c r="O242" s="13">
        <v>5.0000000000000002E-54</v>
      </c>
    </row>
    <row r="243" spans="1:15" ht="15.75">
      <c r="A243" s="1"/>
      <c r="B243" s="2" t="s">
        <v>281</v>
      </c>
      <c r="C243" s="2" t="s">
        <v>282</v>
      </c>
      <c r="D243" s="2" t="s">
        <v>10</v>
      </c>
      <c r="E243" s="8" t="s">
        <v>8</v>
      </c>
      <c r="F243" s="11">
        <v>390</v>
      </c>
      <c r="G243" s="11">
        <v>661</v>
      </c>
      <c r="H243" s="11">
        <v>394</v>
      </c>
      <c r="I243" s="11">
        <v>660</v>
      </c>
      <c r="J243" s="11">
        <v>5</v>
      </c>
      <c r="K243" s="11">
        <v>259</v>
      </c>
      <c r="L243" s="11">
        <v>260</v>
      </c>
      <c r="M243" s="11">
        <v>164.58</v>
      </c>
      <c r="N243" s="13">
        <v>2.4E-48</v>
      </c>
      <c r="O243" s="13">
        <v>4.3000000000000003E-52</v>
      </c>
    </row>
    <row r="244" spans="1:15" ht="15.75">
      <c r="A244" s="1"/>
      <c r="B244" s="2" t="s">
        <v>317</v>
      </c>
      <c r="C244" s="2" t="s">
        <v>318</v>
      </c>
      <c r="D244" s="2" t="s">
        <v>311</v>
      </c>
      <c r="E244" s="1" t="s">
        <v>88</v>
      </c>
      <c r="F244" s="11">
        <v>58</v>
      </c>
      <c r="G244" s="11">
        <v>155</v>
      </c>
      <c r="H244" s="11">
        <v>62</v>
      </c>
      <c r="I244" s="11">
        <v>154</v>
      </c>
      <c r="J244" s="11">
        <v>6</v>
      </c>
      <c r="K244" s="11">
        <v>94</v>
      </c>
      <c r="L244" s="11">
        <v>95</v>
      </c>
      <c r="M244" s="11">
        <v>65.510000000000005</v>
      </c>
      <c r="N244" s="13">
        <v>4.7999999999999999E-18</v>
      </c>
      <c r="O244" s="13">
        <v>8.5000000000000001E-22</v>
      </c>
    </row>
    <row r="245" spans="1:15" ht="15.75">
      <c r="A245" s="1"/>
      <c r="B245" s="2" t="s">
        <v>317</v>
      </c>
      <c r="C245" s="2" t="s">
        <v>318</v>
      </c>
      <c r="D245" s="2" t="s">
        <v>311</v>
      </c>
      <c r="E245" s="1" t="s">
        <v>88</v>
      </c>
      <c r="F245" s="11">
        <v>171</v>
      </c>
      <c r="G245" s="11">
        <v>269</v>
      </c>
      <c r="H245" s="11">
        <v>177</v>
      </c>
      <c r="I245" s="11">
        <v>269</v>
      </c>
      <c r="J245" s="11">
        <v>9</v>
      </c>
      <c r="K245" s="11">
        <v>95</v>
      </c>
      <c r="L245" s="11">
        <v>95</v>
      </c>
      <c r="M245" s="11">
        <v>40.729999999999997</v>
      </c>
      <c r="N245" s="13">
        <v>2.5999999999999998E-10</v>
      </c>
      <c r="O245" s="13">
        <v>4.6E-14</v>
      </c>
    </row>
    <row r="246" spans="1:15" ht="15.75">
      <c r="A246" s="1" t="s">
        <v>96</v>
      </c>
      <c r="B246" s="2" t="s">
        <v>278</v>
      </c>
      <c r="C246" s="7" t="s">
        <v>279</v>
      </c>
      <c r="D246" s="2" t="s">
        <v>10</v>
      </c>
      <c r="E246" s="8" t="s">
        <v>7</v>
      </c>
      <c r="F246" s="11">
        <v>374</v>
      </c>
      <c r="G246" s="11">
        <v>642</v>
      </c>
      <c r="H246" s="11">
        <v>375</v>
      </c>
      <c r="I246" s="11">
        <v>638</v>
      </c>
      <c r="J246" s="11">
        <v>2</v>
      </c>
      <c r="K246" s="11">
        <v>257</v>
      </c>
      <c r="L246" s="11">
        <v>264</v>
      </c>
      <c r="M246" s="11">
        <v>165.97</v>
      </c>
      <c r="N246" s="13">
        <v>9.9000000000000001E-49</v>
      </c>
      <c r="O246" s="13">
        <v>1.7999999999999999E-52</v>
      </c>
    </row>
    <row r="247" spans="1:15" ht="15.75">
      <c r="A247" s="1"/>
      <c r="B247" s="2" t="s">
        <v>281</v>
      </c>
      <c r="C247" s="2" t="s">
        <v>282</v>
      </c>
      <c r="D247" s="2" t="s">
        <v>10</v>
      </c>
      <c r="E247" s="8" t="s">
        <v>8</v>
      </c>
      <c r="F247" s="11">
        <v>374</v>
      </c>
      <c r="G247" s="11">
        <v>643</v>
      </c>
      <c r="H247" s="11">
        <v>377</v>
      </c>
      <c r="I247" s="11">
        <v>640</v>
      </c>
      <c r="J247" s="11">
        <v>4</v>
      </c>
      <c r="K247" s="11">
        <v>257</v>
      </c>
      <c r="L247" s="11">
        <v>260</v>
      </c>
      <c r="M247" s="11">
        <v>165.33</v>
      </c>
      <c r="N247" s="13">
        <v>1.4E-48</v>
      </c>
      <c r="O247" s="13">
        <v>2.5999999999999999E-52</v>
      </c>
    </row>
    <row r="248" spans="1:15" ht="15.75">
      <c r="A248" s="1"/>
      <c r="B248" s="2" t="s">
        <v>317</v>
      </c>
      <c r="C248" s="2" t="s">
        <v>318</v>
      </c>
      <c r="D248" s="2" t="s">
        <v>311</v>
      </c>
      <c r="E248" s="1" t="s">
        <v>88</v>
      </c>
      <c r="F248" s="11">
        <v>54</v>
      </c>
      <c r="G248" s="11">
        <v>150</v>
      </c>
      <c r="H248" s="11">
        <v>55</v>
      </c>
      <c r="I248" s="11">
        <v>148</v>
      </c>
      <c r="J248" s="11">
        <v>2</v>
      </c>
      <c r="K248" s="11">
        <v>93</v>
      </c>
      <c r="L248" s="11">
        <v>95</v>
      </c>
      <c r="M248" s="11">
        <v>71.510000000000005</v>
      </c>
      <c r="N248" s="13">
        <v>6.3999999999999994E-20</v>
      </c>
      <c r="O248" s="13">
        <v>1.1E-23</v>
      </c>
    </row>
    <row r="249" spans="1:15" ht="15.75">
      <c r="A249" s="1"/>
      <c r="B249" s="2" t="s">
        <v>317</v>
      </c>
      <c r="C249" s="2" t="s">
        <v>318</v>
      </c>
      <c r="D249" s="2" t="s">
        <v>311</v>
      </c>
      <c r="E249" s="1" t="s">
        <v>88</v>
      </c>
      <c r="F249" s="11">
        <v>175</v>
      </c>
      <c r="G249" s="11">
        <v>280</v>
      </c>
      <c r="H249" s="11">
        <v>184</v>
      </c>
      <c r="I249" s="11">
        <v>279</v>
      </c>
      <c r="J249" s="11">
        <v>14</v>
      </c>
      <c r="K249" s="11">
        <v>93</v>
      </c>
      <c r="L249" s="11">
        <v>95</v>
      </c>
      <c r="M249" s="11">
        <v>36.74</v>
      </c>
      <c r="N249" s="13">
        <v>4.4999999999999998E-9</v>
      </c>
      <c r="O249" s="13">
        <v>8.0999999999999998E-13</v>
      </c>
    </row>
    <row r="250" spans="1:15" ht="15.75">
      <c r="A250" s="1" t="s">
        <v>97</v>
      </c>
      <c r="B250" s="2" t="s">
        <v>281</v>
      </c>
      <c r="C250" s="2" t="s">
        <v>282</v>
      </c>
      <c r="D250" s="2" t="s">
        <v>10</v>
      </c>
      <c r="E250" s="8" t="s">
        <v>8</v>
      </c>
      <c r="F250" s="11">
        <v>471</v>
      </c>
      <c r="G250" s="11">
        <v>743</v>
      </c>
      <c r="H250" s="11">
        <v>474</v>
      </c>
      <c r="I250" s="11">
        <v>741</v>
      </c>
      <c r="J250" s="11">
        <v>4</v>
      </c>
      <c r="K250" s="11">
        <v>258</v>
      </c>
      <c r="L250" s="11">
        <v>260</v>
      </c>
      <c r="M250" s="11">
        <v>163.98</v>
      </c>
      <c r="N250" s="13">
        <v>3.6999999999999998E-48</v>
      </c>
      <c r="O250" s="13">
        <v>1.1E-51</v>
      </c>
    </row>
    <row r="251" spans="1:15" ht="15.75">
      <c r="A251" s="1"/>
      <c r="B251" s="2" t="s">
        <v>278</v>
      </c>
      <c r="C251" s="7" t="s">
        <v>279</v>
      </c>
      <c r="D251" s="2" t="s">
        <v>10</v>
      </c>
      <c r="E251" s="8" t="s">
        <v>7</v>
      </c>
      <c r="F251" s="11">
        <v>471</v>
      </c>
      <c r="G251" s="11">
        <v>743</v>
      </c>
      <c r="H251" s="11">
        <v>472</v>
      </c>
      <c r="I251" s="11">
        <v>737</v>
      </c>
      <c r="J251" s="11">
        <v>2</v>
      </c>
      <c r="K251" s="11">
        <v>256</v>
      </c>
      <c r="L251" s="11">
        <v>264</v>
      </c>
      <c r="M251" s="11">
        <v>154.1</v>
      </c>
      <c r="N251" s="13">
        <v>4.0999999999999999E-45</v>
      </c>
      <c r="O251" s="13">
        <v>1.2E-48</v>
      </c>
    </row>
    <row r="252" spans="1:15" ht="15.75">
      <c r="A252" s="1"/>
      <c r="B252" s="2" t="s">
        <v>312</v>
      </c>
      <c r="C252" s="2" t="s">
        <v>313</v>
      </c>
      <c r="D252" s="2" t="s">
        <v>311</v>
      </c>
      <c r="E252" s="1" t="s">
        <v>77</v>
      </c>
      <c r="F252" s="11">
        <v>229</v>
      </c>
      <c r="G252" s="11">
        <v>339</v>
      </c>
      <c r="H252" s="11">
        <v>229</v>
      </c>
      <c r="I252" s="11">
        <v>338</v>
      </c>
      <c r="J252" s="11">
        <v>1</v>
      </c>
      <c r="K252" s="11">
        <v>110</v>
      </c>
      <c r="L252" s="11">
        <v>111</v>
      </c>
      <c r="M252" s="11">
        <v>110</v>
      </c>
      <c r="N252" s="13">
        <v>7.8000000000000003E-32</v>
      </c>
      <c r="O252" s="13">
        <v>2.2999999999999999E-35</v>
      </c>
    </row>
    <row r="253" spans="1:15" ht="15.75">
      <c r="A253" s="1"/>
      <c r="B253" s="2" t="s">
        <v>309</v>
      </c>
      <c r="C253" s="2" t="s">
        <v>310</v>
      </c>
      <c r="D253" s="2" t="s">
        <v>311</v>
      </c>
      <c r="E253" s="1" t="s">
        <v>76</v>
      </c>
      <c r="F253" s="11">
        <v>78</v>
      </c>
      <c r="G253" s="11">
        <v>197</v>
      </c>
      <c r="H253" s="11">
        <v>79</v>
      </c>
      <c r="I253" s="11">
        <v>196</v>
      </c>
      <c r="J253" s="11">
        <v>2</v>
      </c>
      <c r="K253" s="11">
        <v>106</v>
      </c>
      <c r="L253" s="11">
        <v>107</v>
      </c>
      <c r="M253" s="11">
        <v>88.62</v>
      </c>
      <c r="N253" s="13">
        <v>2.2000000000000002E-25</v>
      </c>
      <c r="O253" s="13">
        <v>6.7E-29</v>
      </c>
    </row>
    <row r="254" spans="1:15" ht="15.75">
      <c r="A254" s="1"/>
      <c r="B254" s="2" t="s">
        <v>314</v>
      </c>
      <c r="C254" s="2" t="s">
        <v>315</v>
      </c>
      <c r="D254" s="2" t="s">
        <v>316</v>
      </c>
      <c r="E254" s="1" t="s">
        <v>78</v>
      </c>
      <c r="F254" s="11">
        <v>358</v>
      </c>
      <c r="G254" s="11">
        <v>426</v>
      </c>
      <c r="H254" s="11">
        <v>362</v>
      </c>
      <c r="I254" s="11">
        <v>426</v>
      </c>
      <c r="J254" s="11">
        <v>6</v>
      </c>
      <c r="K254" s="11">
        <v>66</v>
      </c>
      <c r="L254" s="11">
        <v>66</v>
      </c>
      <c r="M254" s="11">
        <v>68.45</v>
      </c>
      <c r="N254" s="13">
        <v>3.9E-19</v>
      </c>
      <c r="O254" s="13">
        <v>1.2E-22</v>
      </c>
    </row>
    <row r="255" spans="1:15" ht="15.75">
      <c r="A255" s="1" t="s">
        <v>98</v>
      </c>
      <c r="B255" s="2" t="s">
        <v>321</v>
      </c>
      <c r="C255" s="2" t="s">
        <v>322</v>
      </c>
      <c r="D255" s="2" t="s">
        <v>323</v>
      </c>
      <c r="E255" s="1" t="s">
        <v>99</v>
      </c>
      <c r="F255" s="11">
        <v>32</v>
      </c>
      <c r="G255" s="11">
        <v>281</v>
      </c>
      <c r="H255" s="11">
        <v>33</v>
      </c>
      <c r="I255" s="11">
        <v>272</v>
      </c>
      <c r="J255" s="11">
        <v>2</v>
      </c>
      <c r="K255" s="11">
        <v>240</v>
      </c>
      <c r="L255" s="11">
        <v>250</v>
      </c>
      <c r="M255" s="11">
        <v>216.17</v>
      </c>
      <c r="N255" s="13">
        <v>4.9000000000000002E-64</v>
      </c>
      <c r="O255" s="13">
        <v>8.8000000000000001E-68</v>
      </c>
    </row>
    <row r="256" spans="1:15" ht="15.75">
      <c r="A256" s="1"/>
      <c r="B256" s="2" t="s">
        <v>278</v>
      </c>
      <c r="C256" s="7" t="s">
        <v>279</v>
      </c>
      <c r="D256" s="2" t="s">
        <v>10</v>
      </c>
      <c r="E256" s="8" t="s">
        <v>7</v>
      </c>
      <c r="F256" s="11">
        <v>351</v>
      </c>
      <c r="G256" s="11">
        <v>620</v>
      </c>
      <c r="H256" s="11">
        <v>352</v>
      </c>
      <c r="I256" s="11">
        <v>617</v>
      </c>
      <c r="J256" s="11">
        <v>2</v>
      </c>
      <c r="K256" s="11">
        <v>259</v>
      </c>
      <c r="L256" s="11">
        <v>264</v>
      </c>
      <c r="M256" s="11">
        <v>171.05</v>
      </c>
      <c r="N256" s="13">
        <v>2.7999999999999998E-50</v>
      </c>
      <c r="O256" s="13">
        <v>5.0000000000000002E-54</v>
      </c>
    </row>
    <row r="257" spans="1:15" ht="15.75">
      <c r="A257" s="1"/>
      <c r="B257" s="2" t="s">
        <v>281</v>
      </c>
      <c r="C257" s="2" t="s">
        <v>282</v>
      </c>
      <c r="D257" s="2" t="s">
        <v>10</v>
      </c>
      <c r="E257" s="8" t="s">
        <v>8</v>
      </c>
      <c r="F257" s="11">
        <v>351</v>
      </c>
      <c r="G257" s="11">
        <v>620</v>
      </c>
      <c r="H257" s="11">
        <v>353</v>
      </c>
      <c r="I257" s="11">
        <v>615</v>
      </c>
      <c r="J257" s="11">
        <v>3</v>
      </c>
      <c r="K257" s="11">
        <v>255</v>
      </c>
      <c r="L257" s="11">
        <v>260</v>
      </c>
      <c r="M257" s="11">
        <v>159.07</v>
      </c>
      <c r="N257" s="13">
        <v>1.2000000000000001E-46</v>
      </c>
      <c r="O257" s="13">
        <v>2.1000000000000001E-50</v>
      </c>
    </row>
    <row r="258" spans="1:15" ht="15.75">
      <c r="A258" s="1" t="s">
        <v>100</v>
      </c>
      <c r="B258" s="2" t="s">
        <v>281</v>
      </c>
      <c r="C258" s="2" t="s">
        <v>282</v>
      </c>
      <c r="D258" s="2" t="s">
        <v>10</v>
      </c>
      <c r="E258" s="8" t="s">
        <v>8</v>
      </c>
      <c r="F258" s="11">
        <v>418</v>
      </c>
      <c r="G258" s="11">
        <v>691</v>
      </c>
      <c r="H258" s="11">
        <v>421</v>
      </c>
      <c r="I258" s="11">
        <v>688</v>
      </c>
      <c r="J258" s="11">
        <v>4</v>
      </c>
      <c r="K258" s="11">
        <v>257</v>
      </c>
      <c r="L258" s="11">
        <v>260</v>
      </c>
      <c r="M258" s="11">
        <v>169.51</v>
      </c>
      <c r="N258" s="13">
        <v>7.5999999999999998E-50</v>
      </c>
      <c r="O258" s="13">
        <v>1.3999999999999999E-53</v>
      </c>
    </row>
    <row r="259" spans="1:15" ht="15.75">
      <c r="A259" s="1"/>
      <c r="B259" s="2" t="s">
        <v>278</v>
      </c>
      <c r="C259" s="7" t="s">
        <v>279</v>
      </c>
      <c r="D259" s="2" t="s">
        <v>10</v>
      </c>
      <c r="E259" s="8" t="s">
        <v>7</v>
      </c>
      <c r="F259" s="11">
        <v>418</v>
      </c>
      <c r="G259" s="11">
        <v>688</v>
      </c>
      <c r="H259" s="11">
        <v>419</v>
      </c>
      <c r="I259" s="11">
        <v>627</v>
      </c>
      <c r="J259" s="11">
        <v>2</v>
      </c>
      <c r="K259" s="11">
        <v>204</v>
      </c>
      <c r="L259" s="11">
        <v>264</v>
      </c>
      <c r="M259" s="11">
        <v>160.54</v>
      </c>
      <c r="N259" s="13">
        <v>4.4000000000000004E-47</v>
      </c>
      <c r="O259" s="13">
        <v>8.0000000000000001E-51</v>
      </c>
    </row>
    <row r="260" spans="1:15" ht="15.75">
      <c r="A260" s="1"/>
      <c r="B260" s="2" t="s">
        <v>317</v>
      </c>
      <c r="C260" s="2" t="s">
        <v>318</v>
      </c>
      <c r="D260" s="2" t="s">
        <v>311</v>
      </c>
      <c r="E260" s="1" t="s">
        <v>88</v>
      </c>
      <c r="F260" s="11">
        <v>99</v>
      </c>
      <c r="G260" s="11">
        <v>197</v>
      </c>
      <c r="H260" s="11">
        <v>100</v>
      </c>
      <c r="I260" s="11">
        <v>197</v>
      </c>
      <c r="J260" s="11">
        <v>2</v>
      </c>
      <c r="K260" s="11">
        <v>95</v>
      </c>
      <c r="L260" s="11">
        <v>95</v>
      </c>
      <c r="M260" s="11">
        <v>72.77</v>
      </c>
      <c r="N260" s="13">
        <v>2.5999999999999999E-20</v>
      </c>
      <c r="O260" s="13">
        <v>4.6999999999999999E-24</v>
      </c>
    </row>
    <row r="261" spans="1:15" ht="15.75">
      <c r="A261" s="1"/>
      <c r="B261" s="2" t="s">
        <v>317</v>
      </c>
      <c r="C261" s="2" t="s">
        <v>318</v>
      </c>
      <c r="D261" s="2" t="s">
        <v>311</v>
      </c>
      <c r="E261" s="1" t="s">
        <v>88</v>
      </c>
      <c r="F261" s="11">
        <v>214</v>
      </c>
      <c r="G261" s="11">
        <v>315</v>
      </c>
      <c r="H261" s="11">
        <v>223</v>
      </c>
      <c r="I261" s="11">
        <v>315</v>
      </c>
      <c r="J261" s="11">
        <v>10</v>
      </c>
      <c r="K261" s="11">
        <v>95</v>
      </c>
      <c r="L261" s="11">
        <v>95</v>
      </c>
      <c r="M261" s="11">
        <v>38.93</v>
      </c>
      <c r="N261" s="13">
        <v>9.2999999999999999E-10</v>
      </c>
      <c r="O261" s="13">
        <v>1.7000000000000001E-13</v>
      </c>
    </row>
    <row r="262" spans="1:15" ht="15.75">
      <c r="A262" s="1" t="s">
        <v>101</v>
      </c>
      <c r="B262" s="2" t="s">
        <v>278</v>
      </c>
      <c r="C262" s="7" t="s">
        <v>279</v>
      </c>
      <c r="D262" s="2" t="s">
        <v>10</v>
      </c>
      <c r="E262" s="8" t="s">
        <v>7</v>
      </c>
      <c r="F262" s="11">
        <v>354</v>
      </c>
      <c r="G262" s="11">
        <v>624</v>
      </c>
      <c r="H262" s="11">
        <v>355</v>
      </c>
      <c r="I262" s="11">
        <v>562</v>
      </c>
      <c r="J262" s="11">
        <v>2</v>
      </c>
      <c r="K262" s="11">
        <v>203</v>
      </c>
      <c r="L262" s="11">
        <v>264</v>
      </c>
      <c r="M262" s="11">
        <v>173.22</v>
      </c>
      <c r="N262" s="13">
        <v>6E-51</v>
      </c>
      <c r="O262" s="13">
        <v>1.1E-54</v>
      </c>
    </row>
    <row r="263" spans="1:15" ht="15.75">
      <c r="A263" s="1"/>
      <c r="B263" s="2" t="s">
        <v>281</v>
      </c>
      <c r="C263" s="2" t="s">
        <v>282</v>
      </c>
      <c r="D263" s="2" t="s">
        <v>10</v>
      </c>
      <c r="E263" s="8" t="s">
        <v>8</v>
      </c>
      <c r="F263" s="11">
        <v>354</v>
      </c>
      <c r="G263" s="11">
        <v>625</v>
      </c>
      <c r="H263" s="11">
        <v>357</v>
      </c>
      <c r="I263" s="11">
        <v>623</v>
      </c>
      <c r="J263" s="11">
        <v>4</v>
      </c>
      <c r="K263" s="11">
        <v>258</v>
      </c>
      <c r="L263" s="11">
        <v>260</v>
      </c>
      <c r="M263" s="11">
        <v>170.03</v>
      </c>
      <c r="N263" s="13">
        <v>5.3000000000000001E-50</v>
      </c>
      <c r="O263" s="13">
        <v>9.3999999999999995E-54</v>
      </c>
    </row>
    <row r="264" spans="1:15" ht="15.75">
      <c r="A264" s="1"/>
      <c r="B264" s="2" t="s">
        <v>317</v>
      </c>
      <c r="C264" s="2" t="s">
        <v>318</v>
      </c>
      <c r="D264" s="2" t="s">
        <v>311</v>
      </c>
      <c r="E264" s="1" t="s">
        <v>88</v>
      </c>
      <c r="F264" s="11">
        <v>29</v>
      </c>
      <c r="G264" s="11">
        <v>125</v>
      </c>
      <c r="H264" s="11">
        <v>30</v>
      </c>
      <c r="I264" s="11">
        <v>124</v>
      </c>
      <c r="J264" s="11">
        <v>2</v>
      </c>
      <c r="K264" s="11">
        <v>94</v>
      </c>
      <c r="L264" s="11">
        <v>95</v>
      </c>
      <c r="M264" s="11">
        <v>63.52</v>
      </c>
      <c r="N264" s="13">
        <v>2.0000000000000001E-17</v>
      </c>
      <c r="O264" s="13">
        <v>3.5999999999999999E-21</v>
      </c>
    </row>
    <row r="265" spans="1:15" ht="15.75">
      <c r="A265" s="1"/>
      <c r="B265" s="2" t="s">
        <v>317</v>
      </c>
      <c r="C265" s="2" t="s">
        <v>318</v>
      </c>
      <c r="D265" s="2" t="s">
        <v>311</v>
      </c>
      <c r="E265" s="1" t="s">
        <v>88</v>
      </c>
      <c r="F265" s="11">
        <v>142</v>
      </c>
      <c r="G265" s="11">
        <v>241</v>
      </c>
      <c r="H265" s="11">
        <v>149</v>
      </c>
      <c r="I265" s="11">
        <v>240</v>
      </c>
      <c r="J265" s="11">
        <v>9</v>
      </c>
      <c r="K265" s="11">
        <v>94</v>
      </c>
      <c r="L265" s="11">
        <v>95</v>
      </c>
      <c r="M265" s="11">
        <v>45.04</v>
      </c>
      <c r="N265" s="13">
        <v>1.2000000000000001E-11</v>
      </c>
      <c r="O265" s="13">
        <v>2.0999999999999998E-15</v>
      </c>
    </row>
    <row r="266" spans="1:15" ht="15.75">
      <c r="A266" s="1" t="s">
        <v>102</v>
      </c>
      <c r="B266" s="2" t="s">
        <v>281</v>
      </c>
      <c r="C266" s="2" t="s">
        <v>282</v>
      </c>
      <c r="D266" s="2" t="s">
        <v>10</v>
      </c>
      <c r="E266" s="8" t="s">
        <v>8</v>
      </c>
      <c r="F266" s="11">
        <v>349</v>
      </c>
      <c r="G266" s="11">
        <v>620</v>
      </c>
      <c r="H266" s="11">
        <v>352</v>
      </c>
      <c r="I266" s="11">
        <v>617</v>
      </c>
      <c r="J266" s="11">
        <v>4</v>
      </c>
      <c r="K266" s="11">
        <v>257</v>
      </c>
      <c r="L266" s="11">
        <v>260</v>
      </c>
      <c r="M266" s="11">
        <v>172.56</v>
      </c>
      <c r="N266" s="13">
        <v>8.8000000000000001E-51</v>
      </c>
      <c r="O266" s="13">
        <v>1.6E-54</v>
      </c>
    </row>
    <row r="267" spans="1:15" ht="15.75">
      <c r="A267" s="1"/>
      <c r="B267" s="2" t="s">
        <v>278</v>
      </c>
      <c r="C267" s="7" t="s">
        <v>279</v>
      </c>
      <c r="D267" s="2" t="s">
        <v>10</v>
      </c>
      <c r="E267" s="8" t="s">
        <v>7</v>
      </c>
      <c r="F267" s="11">
        <v>349</v>
      </c>
      <c r="G267" s="11">
        <v>617</v>
      </c>
      <c r="H267" s="11">
        <v>350</v>
      </c>
      <c r="I267" s="11">
        <v>552</v>
      </c>
      <c r="J267" s="11">
        <v>2</v>
      </c>
      <c r="K267" s="11">
        <v>198</v>
      </c>
      <c r="L267" s="11">
        <v>264</v>
      </c>
      <c r="M267" s="11">
        <v>155.09</v>
      </c>
      <c r="N267" s="13">
        <v>2E-45</v>
      </c>
      <c r="O267" s="13">
        <v>3.7000000000000001E-49</v>
      </c>
    </row>
    <row r="268" spans="1:15" ht="15.75">
      <c r="A268" s="1"/>
      <c r="B268" s="2" t="s">
        <v>317</v>
      </c>
      <c r="C268" s="2" t="s">
        <v>318</v>
      </c>
      <c r="D268" s="2" t="s">
        <v>311</v>
      </c>
      <c r="E268" s="1" t="s">
        <v>88</v>
      </c>
      <c r="F268" s="11">
        <v>33</v>
      </c>
      <c r="G268" s="11">
        <v>130</v>
      </c>
      <c r="H268" s="11">
        <v>34</v>
      </c>
      <c r="I268" s="11">
        <v>130</v>
      </c>
      <c r="J268" s="11">
        <v>2</v>
      </c>
      <c r="K268" s="11">
        <v>95</v>
      </c>
      <c r="L268" s="11">
        <v>95</v>
      </c>
      <c r="M268" s="11">
        <v>74.819999999999993</v>
      </c>
      <c r="N268" s="13">
        <v>5.9000000000000003E-21</v>
      </c>
      <c r="O268" s="13">
        <v>1.1E-24</v>
      </c>
    </row>
    <row r="269" spans="1:15" ht="15.75">
      <c r="A269" s="1"/>
      <c r="B269" s="2" t="s">
        <v>317</v>
      </c>
      <c r="C269" s="2" t="s">
        <v>318</v>
      </c>
      <c r="D269" s="2" t="s">
        <v>311</v>
      </c>
      <c r="E269" s="1" t="s">
        <v>88</v>
      </c>
      <c r="F269" s="11">
        <v>145</v>
      </c>
      <c r="G269" s="11">
        <v>242</v>
      </c>
      <c r="H269" s="11">
        <v>152</v>
      </c>
      <c r="I269" s="11">
        <v>241</v>
      </c>
      <c r="J269" s="11">
        <v>9</v>
      </c>
      <c r="K269" s="11">
        <v>93</v>
      </c>
      <c r="L269" s="11">
        <v>95</v>
      </c>
      <c r="M269" s="11">
        <v>50.7</v>
      </c>
      <c r="N269" s="13">
        <v>2.0000000000000001E-13</v>
      </c>
      <c r="O269" s="13">
        <v>3.5999999999999999E-17</v>
      </c>
    </row>
    <row r="270" spans="1:15" ht="15.75">
      <c r="A270" s="1" t="s">
        <v>103</v>
      </c>
      <c r="B270" s="2" t="s">
        <v>278</v>
      </c>
      <c r="C270" s="7" t="s">
        <v>279</v>
      </c>
      <c r="D270" s="2" t="s">
        <v>10</v>
      </c>
      <c r="E270" s="8" t="s">
        <v>7</v>
      </c>
      <c r="F270" s="11">
        <v>1</v>
      </c>
      <c r="G270" s="11">
        <v>186</v>
      </c>
      <c r="H270" s="11">
        <v>19</v>
      </c>
      <c r="I270" s="11">
        <v>128</v>
      </c>
      <c r="J270" s="11">
        <v>95</v>
      </c>
      <c r="K270" s="11">
        <v>198</v>
      </c>
      <c r="L270" s="11">
        <v>264</v>
      </c>
      <c r="M270" s="11">
        <v>102.77</v>
      </c>
      <c r="N270" s="13">
        <v>1.8999999999999999E-29</v>
      </c>
      <c r="O270" s="13">
        <v>2.2000000000000001E-33</v>
      </c>
    </row>
    <row r="271" spans="1:15" ht="15.75">
      <c r="A271" s="1"/>
      <c r="B271" s="2" t="s">
        <v>281</v>
      </c>
      <c r="C271" s="2" t="s">
        <v>282</v>
      </c>
      <c r="D271" s="2" t="s">
        <v>10</v>
      </c>
      <c r="E271" s="8" t="s">
        <v>8</v>
      </c>
      <c r="F271" s="11">
        <v>1</v>
      </c>
      <c r="G271" s="11">
        <v>196</v>
      </c>
      <c r="H271" s="11">
        <v>1</v>
      </c>
      <c r="I271" s="11">
        <v>192</v>
      </c>
      <c r="J271" s="11">
        <v>83</v>
      </c>
      <c r="K271" s="11">
        <v>256</v>
      </c>
      <c r="L271" s="11">
        <v>260</v>
      </c>
      <c r="M271" s="11">
        <v>99.89</v>
      </c>
      <c r="N271" s="13">
        <v>1.3E-28</v>
      </c>
      <c r="O271" s="13">
        <v>1.6000000000000001E-32</v>
      </c>
    </row>
    <row r="272" spans="1:15" ht="15.75">
      <c r="A272" s="1" t="s">
        <v>104</v>
      </c>
      <c r="B272" s="2" t="s">
        <v>281</v>
      </c>
      <c r="C272" s="2" t="s">
        <v>282</v>
      </c>
      <c r="D272" s="2" t="s">
        <v>10</v>
      </c>
      <c r="E272" s="8" t="s">
        <v>8</v>
      </c>
      <c r="F272" s="11">
        <v>373</v>
      </c>
      <c r="G272" s="11">
        <v>644</v>
      </c>
      <c r="H272" s="11">
        <v>376</v>
      </c>
      <c r="I272" s="11">
        <v>641</v>
      </c>
      <c r="J272" s="11">
        <v>4</v>
      </c>
      <c r="K272" s="11">
        <v>257</v>
      </c>
      <c r="L272" s="11">
        <v>260</v>
      </c>
      <c r="M272" s="11">
        <v>171.15</v>
      </c>
      <c r="N272" s="13">
        <v>2.4E-50</v>
      </c>
      <c r="O272" s="13">
        <v>4.3E-54</v>
      </c>
    </row>
    <row r="273" spans="1:15" ht="15.75">
      <c r="A273" s="1"/>
      <c r="B273" s="2" t="s">
        <v>278</v>
      </c>
      <c r="C273" s="7" t="s">
        <v>279</v>
      </c>
      <c r="D273" s="2" t="s">
        <v>10</v>
      </c>
      <c r="E273" s="8" t="s">
        <v>7</v>
      </c>
      <c r="F273" s="11">
        <v>373</v>
      </c>
      <c r="G273" s="11">
        <v>643</v>
      </c>
      <c r="H273" s="11">
        <v>374</v>
      </c>
      <c r="I273" s="11">
        <v>637</v>
      </c>
      <c r="J273" s="11">
        <v>2</v>
      </c>
      <c r="K273" s="11">
        <v>255</v>
      </c>
      <c r="L273" s="11">
        <v>264</v>
      </c>
      <c r="M273" s="11">
        <v>168.93</v>
      </c>
      <c r="N273" s="13">
        <v>1.2E-49</v>
      </c>
      <c r="O273" s="13">
        <v>2.2000000000000002E-53</v>
      </c>
    </row>
    <row r="274" spans="1:15" ht="15.75">
      <c r="A274" s="1"/>
      <c r="B274" s="2" t="s">
        <v>317</v>
      </c>
      <c r="C274" s="2" t="s">
        <v>318</v>
      </c>
      <c r="D274" s="2" t="s">
        <v>311</v>
      </c>
      <c r="E274" s="1" t="s">
        <v>88</v>
      </c>
      <c r="F274" s="11">
        <v>51</v>
      </c>
      <c r="G274" s="11">
        <v>148</v>
      </c>
      <c r="H274" s="11">
        <v>52</v>
      </c>
      <c r="I274" s="11">
        <v>148</v>
      </c>
      <c r="J274" s="11">
        <v>2</v>
      </c>
      <c r="K274" s="11">
        <v>95</v>
      </c>
      <c r="L274" s="11">
        <v>95</v>
      </c>
      <c r="M274" s="11">
        <v>75.3</v>
      </c>
      <c r="N274" s="13">
        <v>4.2000000000000003E-21</v>
      </c>
      <c r="O274" s="13">
        <v>7.4999999999999999E-25</v>
      </c>
    </row>
    <row r="275" spans="1:15" ht="15.75">
      <c r="A275" s="1"/>
      <c r="B275" s="2" t="s">
        <v>317</v>
      </c>
      <c r="C275" s="2" t="s">
        <v>318</v>
      </c>
      <c r="D275" s="2" t="s">
        <v>311</v>
      </c>
      <c r="E275" s="1" t="s">
        <v>88</v>
      </c>
      <c r="F275" s="11">
        <v>165</v>
      </c>
      <c r="G275" s="11">
        <v>266</v>
      </c>
      <c r="H275" s="11">
        <v>173</v>
      </c>
      <c r="I275" s="11">
        <v>265</v>
      </c>
      <c r="J275" s="11">
        <v>11</v>
      </c>
      <c r="K275" s="11">
        <v>94</v>
      </c>
      <c r="L275" s="11">
        <v>95</v>
      </c>
      <c r="M275" s="11">
        <v>50.79</v>
      </c>
      <c r="N275" s="13">
        <v>1.9E-13</v>
      </c>
      <c r="O275" s="13">
        <v>3.3E-17</v>
      </c>
    </row>
    <row r="276" spans="1:15" ht="15.75">
      <c r="A276" s="1" t="s">
        <v>105</v>
      </c>
      <c r="B276" s="2" t="s">
        <v>281</v>
      </c>
      <c r="C276" s="2" t="s">
        <v>282</v>
      </c>
      <c r="D276" s="2" t="s">
        <v>10</v>
      </c>
      <c r="E276" s="8" t="s">
        <v>8</v>
      </c>
      <c r="F276" s="11">
        <v>380</v>
      </c>
      <c r="G276" s="11">
        <v>653</v>
      </c>
      <c r="H276" s="11">
        <v>383</v>
      </c>
      <c r="I276" s="11">
        <v>651</v>
      </c>
      <c r="J276" s="11">
        <v>4</v>
      </c>
      <c r="K276" s="11">
        <v>258</v>
      </c>
      <c r="L276" s="11">
        <v>260</v>
      </c>
      <c r="M276" s="11">
        <v>163.57</v>
      </c>
      <c r="N276" s="13">
        <v>4.9000000000000002E-48</v>
      </c>
      <c r="O276" s="13">
        <v>8.8000000000000004E-52</v>
      </c>
    </row>
    <row r="277" spans="1:15" ht="15.75">
      <c r="A277" s="1"/>
      <c r="B277" s="2" t="s">
        <v>278</v>
      </c>
      <c r="C277" s="7" t="s">
        <v>279</v>
      </c>
      <c r="D277" s="2" t="s">
        <v>10</v>
      </c>
      <c r="E277" s="8" t="s">
        <v>7</v>
      </c>
      <c r="F277" s="11">
        <v>380</v>
      </c>
      <c r="G277" s="11">
        <v>652</v>
      </c>
      <c r="H277" s="11">
        <v>381</v>
      </c>
      <c r="I277" s="11">
        <v>648</v>
      </c>
      <c r="J277" s="11">
        <v>2</v>
      </c>
      <c r="K277" s="11">
        <v>257</v>
      </c>
      <c r="L277" s="11">
        <v>264</v>
      </c>
      <c r="M277" s="11">
        <v>161.12</v>
      </c>
      <c r="N277" s="13">
        <v>3.0000000000000002E-47</v>
      </c>
      <c r="O277" s="13">
        <v>5.2999999999999997E-51</v>
      </c>
    </row>
    <row r="278" spans="1:15" ht="15.75">
      <c r="A278" s="1"/>
      <c r="B278" s="2" t="s">
        <v>317</v>
      </c>
      <c r="C278" s="2" t="s">
        <v>318</v>
      </c>
      <c r="D278" s="2" t="s">
        <v>311</v>
      </c>
      <c r="E278" s="1" t="s">
        <v>88</v>
      </c>
      <c r="F278" s="11">
        <v>48</v>
      </c>
      <c r="G278" s="11">
        <v>147</v>
      </c>
      <c r="H278" s="11">
        <v>49</v>
      </c>
      <c r="I278" s="11">
        <v>145</v>
      </c>
      <c r="J278" s="11">
        <v>2</v>
      </c>
      <c r="K278" s="11">
        <v>93</v>
      </c>
      <c r="L278" s="11">
        <v>95</v>
      </c>
      <c r="M278" s="11">
        <v>69.39</v>
      </c>
      <c r="N278" s="13">
        <v>2.9E-19</v>
      </c>
      <c r="O278" s="13">
        <v>5.3000000000000004E-23</v>
      </c>
    </row>
    <row r="279" spans="1:15" ht="15.75">
      <c r="A279" s="1"/>
      <c r="B279" s="2" t="s">
        <v>317</v>
      </c>
      <c r="C279" s="2" t="s">
        <v>318</v>
      </c>
      <c r="D279" s="2" t="s">
        <v>311</v>
      </c>
      <c r="E279" s="1" t="s">
        <v>88</v>
      </c>
      <c r="F279" s="11">
        <v>172</v>
      </c>
      <c r="G279" s="11">
        <v>272</v>
      </c>
      <c r="H279" s="11">
        <v>184</v>
      </c>
      <c r="I279" s="11">
        <v>271</v>
      </c>
      <c r="J279" s="11">
        <v>14</v>
      </c>
      <c r="K279" s="11">
        <v>94</v>
      </c>
      <c r="L279" s="11">
        <v>95</v>
      </c>
      <c r="M279" s="11">
        <v>37.08</v>
      </c>
      <c r="N279" s="13">
        <v>3.4999999999999999E-9</v>
      </c>
      <c r="O279" s="13">
        <v>6.3000000000000004E-13</v>
      </c>
    </row>
    <row r="280" spans="1:15" ht="15.75">
      <c r="A280" s="1" t="s">
        <v>106</v>
      </c>
      <c r="B280" s="2" t="s">
        <v>281</v>
      </c>
      <c r="C280" s="2" t="s">
        <v>282</v>
      </c>
      <c r="D280" s="2" t="s">
        <v>10</v>
      </c>
      <c r="E280" s="8" t="s">
        <v>8</v>
      </c>
      <c r="F280" s="11">
        <v>87</v>
      </c>
      <c r="G280" s="11">
        <v>366</v>
      </c>
      <c r="H280" s="11">
        <v>88</v>
      </c>
      <c r="I280" s="11">
        <v>366</v>
      </c>
      <c r="J280" s="11">
        <v>2</v>
      </c>
      <c r="K280" s="11">
        <v>260</v>
      </c>
      <c r="L280" s="11">
        <v>260</v>
      </c>
      <c r="M280" s="11">
        <v>181.07</v>
      </c>
      <c r="N280" s="13">
        <v>2.2000000000000002E-53</v>
      </c>
      <c r="O280" s="13">
        <v>3.9999999999999998E-57</v>
      </c>
    </row>
    <row r="281" spans="1:15" ht="15.75">
      <c r="A281" s="1"/>
      <c r="B281" s="2" t="s">
        <v>278</v>
      </c>
      <c r="C281" s="7" t="s">
        <v>279</v>
      </c>
      <c r="D281" s="2" t="s">
        <v>10</v>
      </c>
      <c r="E281" s="8" t="s">
        <v>7</v>
      </c>
      <c r="F281" s="11">
        <v>87</v>
      </c>
      <c r="G281" s="11">
        <v>365</v>
      </c>
      <c r="H281" s="11">
        <v>89</v>
      </c>
      <c r="I281" s="11">
        <v>364</v>
      </c>
      <c r="J281" s="11">
        <v>3</v>
      </c>
      <c r="K281" s="11">
        <v>260</v>
      </c>
      <c r="L281" s="11">
        <v>264</v>
      </c>
      <c r="M281" s="11">
        <v>164.65</v>
      </c>
      <c r="N281" s="13">
        <v>2.4999999999999999E-48</v>
      </c>
      <c r="O281" s="13">
        <v>4.5E-52</v>
      </c>
    </row>
    <row r="282" spans="1:15" ht="15.75">
      <c r="A282" s="1"/>
      <c r="B282" s="2" t="s">
        <v>300</v>
      </c>
      <c r="C282" s="2" t="s">
        <v>301</v>
      </c>
      <c r="D282" s="2" t="s">
        <v>10</v>
      </c>
      <c r="E282" s="1" t="s">
        <v>300</v>
      </c>
      <c r="F282" s="11">
        <v>193</v>
      </c>
      <c r="G282" s="11">
        <v>348</v>
      </c>
      <c r="H282" s="11">
        <v>204</v>
      </c>
      <c r="I282" s="11">
        <v>313</v>
      </c>
      <c r="J282" s="11">
        <v>137</v>
      </c>
      <c r="K282" s="11">
        <v>252</v>
      </c>
      <c r="L282" s="11">
        <v>288</v>
      </c>
      <c r="M282" s="11">
        <v>33.909999999999997</v>
      </c>
      <c r="N282" s="13">
        <v>1.9000000000000001E-8</v>
      </c>
      <c r="O282" s="13">
        <v>3.4000000000000001E-12</v>
      </c>
    </row>
    <row r="283" spans="1:15" ht="15.75">
      <c r="A283" s="1" t="s">
        <v>107</v>
      </c>
      <c r="B283" s="2" t="s">
        <v>303</v>
      </c>
      <c r="C283" s="2" t="s">
        <v>304</v>
      </c>
      <c r="D283" s="2" t="s">
        <v>305</v>
      </c>
      <c r="E283" s="1" t="s">
        <v>65</v>
      </c>
      <c r="F283" s="11">
        <v>146</v>
      </c>
      <c r="G283" s="11">
        <v>358</v>
      </c>
      <c r="H283" s="11">
        <v>147</v>
      </c>
      <c r="I283" s="11">
        <v>357</v>
      </c>
      <c r="J283" s="11">
        <v>2</v>
      </c>
      <c r="K283" s="11">
        <v>201</v>
      </c>
      <c r="L283" s="11">
        <v>202</v>
      </c>
      <c r="M283" s="11">
        <v>219.93</v>
      </c>
      <c r="N283" s="13">
        <v>2.4999999999999999E-65</v>
      </c>
      <c r="O283" s="13">
        <v>4.4E-69</v>
      </c>
    </row>
    <row r="284" spans="1:15" ht="15.75">
      <c r="A284" s="1"/>
      <c r="B284" s="2" t="s">
        <v>281</v>
      </c>
      <c r="C284" s="2" t="s">
        <v>282</v>
      </c>
      <c r="D284" s="2" t="s">
        <v>10</v>
      </c>
      <c r="E284" s="8" t="s">
        <v>8</v>
      </c>
      <c r="F284" s="11">
        <v>498</v>
      </c>
      <c r="G284" s="11">
        <v>752</v>
      </c>
      <c r="H284" s="11">
        <v>498</v>
      </c>
      <c r="I284" s="11">
        <v>752</v>
      </c>
      <c r="J284" s="11">
        <v>1</v>
      </c>
      <c r="K284" s="11">
        <v>260</v>
      </c>
      <c r="L284" s="11">
        <v>260</v>
      </c>
      <c r="M284" s="11">
        <v>215.33</v>
      </c>
      <c r="N284" s="13">
        <v>7.9000000000000002E-64</v>
      </c>
      <c r="O284" s="13">
        <v>1.4000000000000001E-67</v>
      </c>
    </row>
    <row r="285" spans="1:15" ht="15.75">
      <c r="A285" s="1"/>
      <c r="B285" s="2" t="s">
        <v>278</v>
      </c>
      <c r="C285" s="7" t="s">
        <v>279</v>
      </c>
      <c r="D285" s="2" t="s">
        <v>10</v>
      </c>
      <c r="E285" s="8" t="s">
        <v>7</v>
      </c>
      <c r="F285" s="11">
        <v>498</v>
      </c>
      <c r="G285" s="11">
        <v>752</v>
      </c>
      <c r="H285" s="11">
        <v>499</v>
      </c>
      <c r="I285" s="11">
        <v>750</v>
      </c>
      <c r="J285" s="11">
        <v>2</v>
      </c>
      <c r="K285" s="11">
        <v>260</v>
      </c>
      <c r="L285" s="11">
        <v>264</v>
      </c>
      <c r="M285" s="11">
        <v>181.39</v>
      </c>
      <c r="N285" s="13">
        <v>1.8999999999999999E-53</v>
      </c>
      <c r="O285" s="13">
        <v>3.4999999999999999E-57</v>
      </c>
    </row>
    <row r="286" spans="1:15" ht="15.75">
      <c r="A286" s="1" t="s">
        <v>108</v>
      </c>
      <c r="B286" s="2" t="s">
        <v>306</v>
      </c>
      <c r="C286" s="2" t="s">
        <v>307</v>
      </c>
      <c r="D286" s="2" t="s">
        <v>308</v>
      </c>
      <c r="E286" s="1" t="s">
        <v>66</v>
      </c>
      <c r="F286" s="11">
        <v>280</v>
      </c>
      <c r="G286" s="11">
        <v>340</v>
      </c>
      <c r="H286" s="11">
        <v>280</v>
      </c>
      <c r="I286" s="11">
        <v>340</v>
      </c>
      <c r="J286" s="11">
        <v>1</v>
      </c>
      <c r="K286" s="11">
        <v>61</v>
      </c>
      <c r="L286" s="11">
        <v>61</v>
      </c>
      <c r="M286" s="11">
        <v>32.53</v>
      </c>
      <c r="N286" s="13">
        <v>4.9000000000000002E-8</v>
      </c>
      <c r="O286" s="13">
        <v>1.6999999999999999E-11</v>
      </c>
    </row>
    <row r="287" spans="1:15" ht="15.75">
      <c r="A287" s="1"/>
      <c r="B287" s="2" t="s">
        <v>306</v>
      </c>
      <c r="C287" s="2" t="s">
        <v>307</v>
      </c>
      <c r="D287" s="2" t="s">
        <v>308</v>
      </c>
      <c r="E287" s="1" t="s">
        <v>66</v>
      </c>
      <c r="F287" s="11">
        <v>453</v>
      </c>
      <c r="G287" s="11">
        <v>509</v>
      </c>
      <c r="H287" s="11">
        <v>453</v>
      </c>
      <c r="I287" s="11">
        <v>509</v>
      </c>
      <c r="J287" s="11">
        <v>6</v>
      </c>
      <c r="K287" s="11">
        <v>61</v>
      </c>
      <c r="L287" s="11">
        <v>61</v>
      </c>
      <c r="M287" s="11">
        <v>29.63</v>
      </c>
      <c r="N287" s="13">
        <v>3.9000000000000002E-7</v>
      </c>
      <c r="O287" s="13">
        <v>1.4000000000000001E-10</v>
      </c>
    </row>
    <row r="288" spans="1:15" ht="15.75">
      <c r="A288" s="1"/>
      <c r="B288" s="2" t="s">
        <v>306</v>
      </c>
      <c r="C288" s="2" t="s">
        <v>307</v>
      </c>
      <c r="D288" s="2" t="s">
        <v>308</v>
      </c>
      <c r="E288" s="1" t="s">
        <v>66</v>
      </c>
      <c r="F288" s="11">
        <v>497</v>
      </c>
      <c r="G288" s="11">
        <v>557</v>
      </c>
      <c r="H288" s="11">
        <v>497</v>
      </c>
      <c r="I288" s="11">
        <v>557</v>
      </c>
      <c r="J288" s="11">
        <v>1</v>
      </c>
      <c r="K288" s="11">
        <v>61</v>
      </c>
      <c r="L288" s="11">
        <v>61</v>
      </c>
      <c r="M288" s="11">
        <v>40.25</v>
      </c>
      <c r="N288" s="13">
        <v>1.8999999999999999E-10</v>
      </c>
      <c r="O288" s="13">
        <v>6.8000000000000001E-14</v>
      </c>
    </row>
    <row r="289" spans="1:15" ht="15.75">
      <c r="A289" s="1"/>
      <c r="B289" s="2" t="s">
        <v>278</v>
      </c>
      <c r="C289" s="7" t="s">
        <v>279</v>
      </c>
      <c r="D289" s="2" t="s">
        <v>10</v>
      </c>
      <c r="E289" s="8" t="s">
        <v>7</v>
      </c>
      <c r="F289" s="11">
        <v>817</v>
      </c>
      <c r="G289" s="11">
        <v>1103</v>
      </c>
      <c r="H289" s="11">
        <v>819</v>
      </c>
      <c r="I289" s="11">
        <v>1100</v>
      </c>
      <c r="J289" s="11">
        <v>3</v>
      </c>
      <c r="K289" s="11">
        <v>259</v>
      </c>
      <c r="L289" s="11">
        <v>264</v>
      </c>
      <c r="M289" s="11">
        <v>140.34</v>
      </c>
      <c r="N289" s="13">
        <v>6.4000000000000002E-41</v>
      </c>
      <c r="O289" s="13">
        <v>2.3E-44</v>
      </c>
    </row>
    <row r="290" spans="1:15" ht="15.75">
      <c r="A290" s="1"/>
      <c r="B290" s="2" t="s">
        <v>281</v>
      </c>
      <c r="C290" s="2" t="s">
        <v>282</v>
      </c>
      <c r="D290" s="2" t="s">
        <v>10</v>
      </c>
      <c r="E290" s="8" t="s">
        <v>8</v>
      </c>
      <c r="F290" s="11">
        <v>817</v>
      </c>
      <c r="G290" s="11">
        <v>1103</v>
      </c>
      <c r="H290" s="11">
        <v>820</v>
      </c>
      <c r="I290" s="11">
        <v>1101</v>
      </c>
      <c r="J290" s="11">
        <v>4</v>
      </c>
      <c r="K290" s="11">
        <v>258</v>
      </c>
      <c r="L290" s="11">
        <v>260</v>
      </c>
      <c r="M290" s="11">
        <v>115.32</v>
      </c>
      <c r="N290" s="13">
        <v>2.5999999999999999E-33</v>
      </c>
      <c r="O290" s="13">
        <v>9.3000000000000002E-37</v>
      </c>
    </row>
    <row r="291" spans="1:15" ht="15.75">
      <c r="A291" s="1"/>
      <c r="B291" s="2" t="s">
        <v>324</v>
      </c>
      <c r="C291" s="2" t="s">
        <v>325</v>
      </c>
      <c r="D291" s="2" t="s">
        <v>308</v>
      </c>
      <c r="E291" s="1" t="s">
        <v>66</v>
      </c>
      <c r="F291" s="11">
        <v>305</v>
      </c>
      <c r="G291" s="11">
        <v>327</v>
      </c>
      <c r="H291" s="11">
        <v>305</v>
      </c>
      <c r="I291" s="11">
        <v>327</v>
      </c>
      <c r="J291" s="11">
        <v>1</v>
      </c>
      <c r="K291" s="11">
        <v>23</v>
      </c>
      <c r="L291" s="11">
        <v>23</v>
      </c>
      <c r="M291" s="11">
        <v>9.56</v>
      </c>
      <c r="N291" s="14">
        <v>1.5</v>
      </c>
      <c r="O291" s="14">
        <v>5.2999999999999998E-4</v>
      </c>
    </row>
    <row r="292" spans="1:15" ht="15.75">
      <c r="A292" s="1"/>
      <c r="B292" s="2" t="s">
        <v>326</v>
      </c>
      <c r="C292" s="2" t="s">
        <v>327</v>
      </c>
      <c r="D292" s="2" t="s">
        <v>308</v>
      </c>
      <c r="E292" s="1" t="s">
        <v>66</v>
      </c>
      <c r="F292" s="11">
        <v>645</v>
      </c>
      <c r="G292" s="11">
        <v>660</v>
      </c>
      <c r="H292" s="11">
        <v>646</v>
      </c>
      <c r="I292" s="11">
        <v>659</v>
      </c>
      <c r="J292" s="11">
        <v>5</v>
      </c>
      <c r="K292" s="11">
        <v>18</v>
      </c>
      <c r="L292" s="11">
        <v>24</v>
      </c>
      <c r="M292" s="11">
        <v>9.25</v>
      </c>
      <c r="N292" s="14">
        <v>1.2</v>
      </c>
      <c r="O292" s="14">
        <v>4.4000000000000002E-4</v>
      </c>
    </row>
    <row r="293" spans="1:15" ht="15.75">
      <c r="A293" s="1" t="s">
        <v>109</v>
      </c>
      <c r="B293" s="2" t="s">
        <v>306</v>
      </c>
      <c r="C293" s="2" t="s">
        <v>307</v>
      </c>
      <c r="D293" s="2" t="s">
        <v>308</v>
      </c>
      <c r="E293" s="1" t="s">
        <v>66</v>
      </c>
      <c r="F293" s="11">
        <v>171</v>
      </c>
      <c r="G293" s="11">
        <v>231</v>
      </c>
      <c r="H293" s="11">
        <v>173</v>
      </c>
      <c r="I293" s="11">
        <v>231</v>
      </c>
      <c r="J293" s="11">
        <v>3</v>
      </c>
      <c r="K293" s="11">
        <v>61</v>
      </c>
      <c r="L293" s="11">
        <v>61</v>
      </c>
      <c r="M293" s="11">
        <v>29</v>
      </c>
      <c r="N293" s="13">
        <v>6.0999999999999998E-7</v>
      </c>
      <c r="O293" s="13">
        <v>2.1999999999999999E-10</v>
      </c>
    </row>
    <row r="294" spans="1:15" ht="15.75">
      <c r="A294" s="1"/>
      <c r="B294" s="2" t="s">
        <v>306</v>
      </c>
      <c r="C294" s="2" t="s">
        <v>307</v>
      </c>
      <c r="D294" s="2" t="s">
        <v>308</v>
      </c>
      <c r="E294" s="1" t="s">
        <v>66</v>
      </c>
      <c r="F294" s="11">
        <v>370</v>
      </c>
      <c r="G294" s="11">
        <v>430</v>
      </c>
      <c r="H294" s="11">
        <v>371</v>
      </c>
      <c r="I294" s="11">
        <v>430</v>
      </c>
      <c r="J294" s="11">
        <v>2</v>
      </c>
      <c r="K294" s="11">
        <v>61</v>
      </c>
      <c r="L294" s="11">
        <v>61</v>
      </c>
      <c r="M294" s="11">
        <v>35.93</v>
      </c>
      <c r="N294" s="13">
        <v>4.2000000000000004E-9</v>
      </c>
      <c r="O294" s="13">
        <v>1.5000000000000001E-12</v>
      </c>
    </row>
    <row r="295" spans="1:15" ht="15.75">
      <c r="A295" s="1"/>
      <c r="B295" s="2" t="s">
        <v>306</v>
      </c>
      <c r="C295" s="2" t="s">
        <v>307</v>
      </c>
      <c r="D295" s="2" t="s">
        <v>308</v>
      </c>
      <c r="E295" s="1" t="s">
        <v>66</v>
      </c>
      <c r="F295" s="11">
        <v>514</v>
      </c>
      <c r="G295" s="11">
        <v>574</v>
      </c>
      <c r="H295" s="11">
        <v>516</v>
      </c>
      <c r="I295" s="11">
        <v>574</v>
      </c>
      <c r="J295" s="11">
        <v>3</v>
      </c>
      <c r="K295" s="11">
        <v>61</v>
      </c>
      <c r="L295" s="11">
        <v>61</v>
      </c>
      <c r="M295" s="11">
        <v>35.53</v>
      </c>
      <c r="N295" s="13">
        <v>5.5999999999999997E-9</v>
      </c>
      <c r="O295" s="13">
        <v>2E-12</v>
      </c>
    </row>
    <row r="296" spans="1:15" ht="15.75">
      <c r="A296" s="1"/>
      <c r="B296" s="2" t="s">
        <v>278</v>
      </c>
      <c r="C296" s="7" t="s">
        <v>279</v>
      </c>
      <c r="D296" s="2" t="s">
        <v>10</v>
      </c>
      <c r="E296" s="8" t="s">
        <v>7</v>
      </c>
      <c r="F296" s="11">
        <v>678</v>
      </c>
      <c r="G296" s="11">
        <v>974</v>
      </c>
      <c r="H296" s="11">
        <v>679</v>
      </c>
      <c r="I296" s="11">
        <v>899</v>
      </c>
      <c r="J296" s="11">
        <v>2</v>
      </c>
      <c r="K296" s="11">
        <v>203</v>
      </c>
      <c r="L296" s="11">
        <v>264</v>
      </c>
      <c r="M296" s="11">
        <v>132.33000000000001</v>
      </c>
      <c r="N296" s="13">
        <v>1.8E-38</v>
      </c>
      <c r="O296" s="13">
        <v>6.4000000000000005E-42</v>
      </c>
    </row>
    <row r="297" spans="1:15" ht="15.75">
      <c r="A297" s="1"/>
      <c r="B297" s="2" t="s">
        <v>281</v>
      </c>
      <c r="C297" s="2" t="s">
        <v>282</v>
      </c>
      <c r="D297" s="2" t="s">
        <v>10</v>
      </c>
      <c r="E297" s="8" t="s">
        <v>8</v>
      </c>
      <c r="F297" s="11">
        <v>678</v>
      </c>
      <c r="G297" s="11">
        <v>926</v>
      </c>
      <c r="H297" s="11">
        <v>682</v>
      </c>
      <c r="I297" s="11">
        <v>901</v>
      </c>
      <c r="J297" s="11">
        <v>5</v>
      </c>
      <c r="K297" s="11">
        <v>214</v>
      </c>
      <c r="L297" s="11">
        <v>260</v>
      </c>
      <c r="M297" s="11">
        <v>119.64</v>
      </c>
      <c r="N297" s="13">
        <v>1.2E-34</v>
      </c>
      <c r="O297" s="13">
        <v>4.5000000000000001E-38</v>
      </c>
    </row>
    <row r="298" spans="1:15" ht="15.75">
      <c r="A298" s="1"/>
      <c r="B298" s="2" t="s">
        <v>324</v>
      </c>
      <c r="C298" s="2" t="s">
        <v>325</v>
      </c>
      <c r="D298" s="2" t="s">
        <v>308</v>
      </c>
      <c r="E298" s="1" t="s">
        <v>66</v>
      </c>
      <c r="F298" s="11">
        <v>419</v>
      </c>
      <c r="G298" s="11">
        <v>441</v>
      </c>
      <c r="H298" s="11">
        <v>419</v>
      </c>
      <c r="I298" s="11">
        <v>441</v>
      </c>
      <c r="J298" s="11">
        <v>1</v>
      </c>
      <c r="K298" s="11">
        <v>23</v>
      </c>
      <c r="L298" s="11">
        <v>23</v>
      </c>
      <c r="M298" s="11">
        <v>11.9</v>
      </c>
      <c r="N298" s="14">
        <v>0.25</v>
      </c>
      <c r="O298" s="13">
        <v>8.8999999999999995E-5</v>
      </c>
    </row>
    <row r="299" spans="1:15" ht="15.75">
      <c r="A299" s="1"/>
      <c r="B299" s="2" t="s">
        <v>319</v>
      </c>
      <c r="C299" s="2" t="s">
        <v>320</v>
      </c>
      <c r="D299" s="2" t="s">
        <v>311</v>
      </c>
      <c r="E299" s="1" t="s">
        <v>90</v>
      </c>
      <c r="F299" s="11">
        <v>32</v>
      </c>
      <c r="G299" s="11">
        <v>71</v>
      </c>
      <c r="H299" s="11">
        <v>34</v>
      </c>
      <c r="I299" s="11">
        <v>71</v>
      </c>
      <c r="J299" s="11">
        <v>3</v>
      </c>
      <c r="K299" s="11">
        <v>41</v>
      </c>
      <c r="L299" s="11">
        <v>41</v>
      </c>
      <c r="M299" s="11">
        <v>42.08</v>
      </c>
      <c r="N299" s="13">
        <v>7.1999999999999997E-11</v>
      </c>
      <c r="O299" s="13">
        <v>2.6E-14</v>
      </c>
    </row>
    <row r="300" spans="1:15" ht="15.75">
      <c r="A300" s="1" t="s">
        <v>110</v>
      </c>
      <c r="B300" s="2" t="s">
        <v>278</v>
      </c>
      <c r="C300" s="7" t="s">
        <v>279</v>
      </c>
      <c r="D300" s="2" t="s">
        <v>10</v>
      </c>
      <c r="E300" s="8" t="s">
        <v>7</v>
      </c>
      <c r="F300" s="11">
        <v>2</v>
      </c>
      <c r="G300" s="11">
        <v>268</v>
      </c>
      <c r="H300" s="11">
        <v>6</v>
      </c>
      <c r="I300" s="11">
        <v>266</v>
      </c>
      <c r="J300" s="11">
        <v>23</v>
      </c>
      <c r="K300" s="11">
        <v>260</v>
      </c>
      <c r="L300" s="11">
        <v>264</v>
      </c>
      <c r="M300" s="11">
        <v>136.37</v>
      </c>
      <c r="N300" s="13">
        <v>1.1E-39</v>
      </c>
      <c r="O300" s="13">
        <v>1.3E-43</v>
      </c>
    </row>
    <row r="301" spans="1:15" ht="15.75">
      <c r="A301" s="1"/>
      <c r="B301" s="2" t="s">
        <v>281</v>
      </c>
      <c r="C301" s="2" t="s">
        <v>282</v>
      </c>
      <c r="D301" s="2" t="s">
        <v>10</v>
      </c>
      <c r="E301" s="8" t="s">
        <v>8</v>
      </c>
      <c r="F301" s="11">
        <v>5</v>
      </c>
      <c r="G301" s="11">
        <v>268</v>
      </c>
      <c r="H301" s="11">
        <v>9</v>
      </c>
      <c r="I301" s="11">
        <v>267</v>
      </c>
      <c r="J301" s="11">
        <v>30</v>
      </c>
      <c r="K301" s="11">
        <v>259</v>
      </c>
      <c r="L301" s="11">
        <v>260</v>
      </c>
      <c r="M301" s="11">
        <v>117.26</v>
      </c>
      <c r="N301" s="13">
        <v>6.5999999999999997E-34</v>
      </c>
      <c r="O301" s="13">
        <v>7.8999999999999998E-38</v>
      </c>
    </row>
    <row r="302" spans="1:15" ht="15.75">
      <c r="A302" s="1" t="s">
        <v>111</v>
      </c>
      <c r="B302" s="2" t="s">
        <v>278</v>
      </c>
      <c r="C302" s="7" t="s">
        <v>279</v>
      </c>
      <c r="D302" s="2" t="s">
        <v>10</v>
      </c>
      <c r="E302" s="8" t="s">
        <v>7</v>
      </c>
      <c r="F302" s="11">
        <v>28</v>
      </c>
      <c r="G302" s="11">
        <v>288</v>
      </c>
      <c r="H302" s="11">
        <v>40</v>
      </c>
      <c r="I302" s="11">
        <v>288</v>
      </c>
      <c r="J302" s="11">
        <v>12</v>
      </c>
      <c r="K302" s="11">
        <v>264</v>
      </c>
      <c r="L302" s="11">
        <v>264</v>
      </c>
      <c r="M302" s="11">
        <v>202.99</v>
      </c>
      <c r="N302" s="13">
        <v>5.0000000000000001E-60</v>
      </c>
      <c r="O302" s="13">
        <v>9.0000000000000002E-64</v>
      </c>
    </row>
    <row r="303" spans="1:15" ht="15.75">
      <c r="A303" s="1"/>
      <c r="B303" s="2" t="s">
        <v>281</v>
      </c>
      <c r="C303" s="2" t="s">
        <v>282</v>
      </c>
      <c r="D303" s="2" t="s">
        <v>10</v>
      </c>
      <c r="E303" s="8" t="s">
        <v>8</v>
      </c>
      <c r="F303" s="11">
        <v>29</v>
      </c>
      <c r="G303" s="11">
        <v>285</v>
      </c>
      <c r="H303" s="11">
        <v>50</v>
      </c>
      <c r="I303" s="11">
        <v>281</v>
      </c>
      <c r="J303" s="11">
        <v>26</v>
      </c>
      <c r="K303" s="11">
        <v>255</v>
      </c>
      <c r="L303" s="11">
        <v>260</v>
      </c>
      <c r="M303" s="11">
        <v>131.22999999999999</v>
      </c>
      <c r="N303" s="13">
        <v>3.6000000000000001E-38</v>
      </c>
      <c r="O303" s="13">
        <v>6.4999999999999998E-42</v>
      </c>
    </row>
    <row r="304" spans="1:15" ht="15.75">
      <c r="A304" s="1"/>
      <c r="B304" s="2" t="s">
        <v>283</v>
      </c>
      <c r="C304" s="2" t="s">
        <v>284</v>
      </c>
      <c r="D304" s="2" t="s">
        <v>10</v>
      </c>
      <c r="E304" s="8" t="s">
        <v>11</v>
      </c>
      <c r="F304" s="11">
        <v>101</v>
      </c>
      <c r="G304" s="11">
        <v>186</v>
      </c>
      <c r="H304" s="11">
        <v>106</v>
      </c>
      <c r="I304" s="11">
        <v>171</v>
      </c>
      <c r="J304" s="11">
        <v>97</v>
      </c>
      <c r="K304" s="11">
        <v>163</v>
      </c>
      <c r="L304" s="11">
        <v>207</v>
      </c>
      <c r="M304" s="11">
        <v>21.63</v>
      </c>
      <c r="N304" s="14">
        <v>1E-4</v>
      </c>
      <c r="O304" s="13">
        <v>1.7999999999999999E-8</v>
      </c>
    </row>
    <row r="305" spans="1:15" ht="15.75">
      <c r="A305" s="1" t="s">
        <v>112</v>
      </c>
      <c r="B305" s="2" t="s">
        <v>281</v>
      </c>
      <c r="C305" s="2" t="s">
        <v>282</v>
      </c>
      <c r="D305" s="2" t="s">
        <v>10</v>
      </c>
      <c r="E305" s="8" t="s">
        <v>8</v>
      </c>
      <c r="F305" s="11">
        <v>69</v>
      </c>
      <c r="G305" s="11">
        <v>317</v>
      </c>
      <c r="H305" s="11">
        <v>69</v>
      </c>
      <c r="I305" s="11">
        <v>317</v>
      </c>
      <c r="J305" s="11">
        <v>1</v>
      </c>
      <c r="K305" s="11">
        <v>260</v>
      </c>
      <c r="L305" s="11">
        <v>260</v>
      </c>
      <c r="M305" s="11">
        <v>247.93</v>
      </c>
      <c r="N305" s="13">
        <v>8.8999999999999993E-74</v>
      </c>
      <c r="O305" s="13">
        <v>1.1E-77</v>
      </c>
    </row>
    <row r="306" spans="1:15" ht="15.75">
      <c r="A306" s="1"/>
      <c r="B306" s="2" t="s">
        <v>278</v>
      </c>
      <c r="C306" s="7" t="s">
        <v>279</v>
      </c>
      <c r="D306" s="2" t="s">
        <v>10</v>
      </c>
      <c r="E306" s="8" t="s">
        <v>7</v>
      </c>
      <c r="F306" s="11">
        <v>69</v>
      </c>
      <c r="G306" s="11">
        <v>317</v>
      </c>
      <c r="H306" s="11">
        <v>70</v>
      </c>
      <c r="I306" s="11">
        <v>314</v>
      </c>
      <c r="J306" s="11">
        <v>2</v>
      </c>
      <c r="K306" s="11">
        <v>259</v>
      </c>
      <c r="L306" s="11">
        <v>264</v>
      </c>
      <c r="M306" s="11">
        <v>200.73</v>
      </c>
      <c r="N306" s="13">
        <v>2.4000000000000002E-59</v>
      </c>
      <c r="O306" s="13">
        <v>2.8999999999999997E-63</v>
      </c>
    </row>
    <row r="307" spans="1:15" ht="15.75">
      <c r="A307" s="1" t="s">
        <v>113</v>
      </c>
      <c r="B307" s="2" t="s">
        <v>278</v>
      </c>
      <c r="C307" s="7" t="s">
        <v>279</v>
      </c>
      <c r="D307" s="2" t="s">
        <v>10</v>
      </c>
      <c r="E307" s="8" t="s">
        <v>7</v>
      </c>
      <c r="F307" s="11">
        <v>352</v>
      </c>
      <c r="G307" s="11">
        <v>621</v>
      </c>
      <c r="H307" s="11">
        <v>353</v>
      </c>
      <c r="I307" s="11">
        <v>618</v>
      </c>
      <c r="J307" s="11">
        <v>2</v>
      </c>
      <c r="K307" s="11">
        <v>259</v>
      </c>
      <c r="L307" s="11">
        <v>264</v>
      </c>
      <c r="M307" s="11">
        <v>170.73</v>
      </c>
      <c r="N307" s="13">
        <v>3.5E-50</v>
      </c>
      <c r="O307" s="13">
        <v>6.2000000000000001E-54</v>
      </c>
    </row>
    <row r="308" spans="1:15" ht="15.75">
      <c r="A308" s="1"/>
      <c r="B308" s="2" t="s">
        <v>281</v>
      </c>
      <c r="C308" s="2" t="s">
        <v>282</v>
      </c>
      <c r="D308" s="2" t="s">
        <v>10</v>
      </c>
      <c r="E308" s="8" t="s">
        <v>8</v>
      </c>
      <c r="F308" s="11">
        <v>352</v>
      </c>
      <c r="G308" s="11">
        <v>621</v>
      </c>
      <c r="H308" s="11">
        <v>355</v>
      </c>
      <c r="I308" s="11">
        <v>621</v>
      </c>
      <c r="J308" s="11">
        <v>4</v>
      </c>
      <c r="K308" s="11">
        <v>260</v>
      </c>
      <c r="L308" s="11">
        <v>260</v>
      </c>
      <c r="M308" s="11">
        <v>148.53</v>
      </c>
      <c r="N308" s="13">
        <v>1.8999999999999998E-43</v>
      </c>
      <c r="O308" s="13">
        <v>3.4000000000000002E-47</v>
      </c>
    </row>
    <row r="309" spans="1:15" ht="15.75">
      <c r="A309" s="1"/>
      <c r="B309" s="2" t="s">
        <v>317</v>
      </c>
      <c r="C309" s="2" t="s">
        <v>318</v>
      </c>
      <c r="D309" s="2" t="s">
        <v>311</v>
      </c>
      <c r="E309" s="1" t="s">
        <v>88</v>
      </c>
      <c r="F309" s="11">
        <v>33</v>
      </c>
      <c r="G309" s="11">
        <v>127</v>
      </c>
      <c r="H309" s="11">
        <v>34</v>
      </c>
      <c r="I309" s="11">
        <v>126</v>
      </c>
      <c r="J309" s="11">
        <v>2</v>
      </c>
      <c r="K309" s="11">
        <v>94</v>
      </c>
      <c r="L309" s="11">
        <v>95</v>
      </c>
      <c r="M309" s="11">
        <v>57.96</v>
      </c>
      <c r="N309" s="13">
        <v>1.0999999999999999E-15</v>
      </c>
      <c r="O309" s="13">
        <v>1.9E-19</v>
      </c>
    </row>
    <row r="310" spans="1:15" ht="15.75">
      <c r="A310" s="1"/>
      <c r="B310" s="2" t="s">
        <v>317</v>
      </c>
      <c r="C310" s="2" t="s">
        <v>318</v>
      </c>
      <c r="D310" s="2" t="s">
        <v>311</v>
      </c>
      <c r="E310" s="1" t="s">
        <v>88</v>
      </c>
      <c r="F310" s="11">
        <v>156</v>
      </c>
      <c r="G310" s="11">
        <v>242</v>
      </c>
      <c r="H310" s="11">
        <v>161</v>
      </c>
      <c r="I310" s="11">
        <v>241</v>
      </c>
      <c r="J310" s="11">
        <v>21</v>
      </c>
      <c r="K310" s="11">
        <v>94</v>
      </c>
      <c r="L310" s="11">
        <v>95</v>
      </c>
      <c r="M310" s="11">
        <v>28.48</v>
      </c>
      <c r="N310" s="13">
        <v>1.7E-6</v>
      </c>
      <c r="O310" s="13">
        <v>3E-10</v>
      </c>
    </row>
    <row r="311" spans="1:15" ht="15.75">
      <c r="A311" s="1" t="s">
        <v>114</v>
      </c>
      <c r="B311" s="2" t="s">
        <v>281</v>
      </c>
      <c r="C311" s="2" t="s">
        <v>282</v>
      </c>
      <c r="D311" s="2" t="s">
        <v>10</v>
      </c>
      <c r="E311" s="8" t="s">
        <v>8</v>
      </c>
      <c r="F311" s="11">
        <v>62</v>
      </c>
      <c r="G311" s="11">
        <v>316</v>
      </c>
      <c r="H311" s="11">
        <v>63</v>
      </c>
      <c r="I311" s="11">
        <v>314</v>
      </c>
      <c r="J311" s="11">
        <v>2</v>
      </c>
      <c r="K311" s="11">
        <v>258</v>
      </c>
      <c r="L311" s="11">
        <v>260</v>
      </c>
      <c r="M311" s="11">
        <v>222.06</v>
      </c>
      <c r="N311" s="13">
        <v>7.0000000000000001E-66</v>
      </c>
      <c r="O311" s="13">
        <v>1.3000000000000001E-69</v>
      </c>
    </row>
    <row r="312" spans="1:15" ht="15.75">
      <c r="A312" s="1"/>
      <c r="B312" s="2" t="s">
        <v>278</v>
      </c>
      <c r="C312" s="7" t="s">
        <v>279</v>
      </c>
      <c r="D312" s="2" t="s">
        <v>10</v>
      </c>
      <c r="E312" s="8" t="s">
        <v>7</v>
      </c>
      <c r="F312" s="11">
        <v>63</v>
      </c>
      <c r="G312" s="11">
        <v>315</v>
      </c>
      <c r="H312" s="11">
        <v>70</v>
      </c>
      <c r="I312" s="11">
        <v>313</v>
      </c>
      <c r="J312" s="11">
        <v>9</v>
      </c>
      <c r="K312" s="11">
        <v>259</v>
      </c>
      <c r="L312" s="11">
        <v>264</v>
      </c>
      <c r="M312" s="11">
        <v>185.73</v>
      </c>
      <c r="N312" s="13">
        <v>9.2000000000000005E-55</v>
      </c>
      <c r="O312" s="13">
        <v>1.6999999999999999E-58</v>
      </c>
    </row>
    <row r="313" spans="1:15" ht="15.75">
      <c r="A313" s="1" t="s">
        <v>115</v>
      </c>
      <c r="B313" s="2" t="s">
        <v>281</v>
      </c>
      <c r="C313" s="2" t="s">
        <v>282</v>
      </c>
      <c r="D313" s="2" t="s">
        <v>10</v>
      </c>
      <c r="E313" s="8" t="s">
        <v>8</v>
      </c>
      <c r="F313" s="11">
        <v>340</v>
      </c>
      <c r="G313" s="11">
        <v>613</v>
      </c>
      <c r="H313" s="11">
        <v>344</v>
      </c>
      <c r="I313" s="11">
        <v>612</v>
      </c>
      <c r="J313" s="11">
        <v>5</v>
      </c>
      <c r="K313" s="11">
        <v>259</v>
      </c>
      <c r="L313" s="11">
        <v>260</v>
      </c>
      <c r="M313" s="11">
        <v>152.9</v>
      </c>
      <c r="N313" s="13">
        <v>8.7999999999999997E-45</v>
      </c>
      <c r="O313" s="13">
        <v>1.1000000000000001E-48</v>
      </c>
    </row>
    <row r="314" spans="1:15" ht="15.75">
      <c r="A314" s="1"/>
      <c r="B314" s="2" t="s">
        <v>278</v>
      </c>
      <c r="C314" s="7" t="s">
        <v>279</v>
      </c>
      <c r="D314" s="2" t="s">
        <v>10</v>
      </c>
      <c r="E314" s="8" t="s">
        <v>7</v>
      </c>
      <c r="F314" s="11">
        <v>340</v>
      </c>
      <c r="G314" s="11">
        <v>612</v>
      </c>
      <c r="H314" s="11">
        <v>341</v>
      </c>
      <c r="I314" s="11">
        <v>546</v>
      </c>
      <c r="J314" s="11">
        <v>2</v>
      </c>
      <c r="K314" s="11">
        <v>203</v>
      </c>
      <c r="L314" s="11">
        <v>264</v>
      </c>
      <c r="M314" s="11">
        <v>152.12</v>
      </c>
      <c r="N314" s="13">
        <v>1.7000000000000001E-44</v>
      </c>
      <c r="O314" s="13">
        <v>1.9999999999999999E-48</v>
      </c>
    </row>
    <row r="315" spans="1:15" ht="15.75">
      <c r="A315" s="1" t="s">
        <v>116</v>
      </c>
      <c r="B315" s="2" t="s">
        <v>278</v>
      </c>
      <c r="C315" s="7" t="s">
        <v>279</v>
      </c>
      <c r="D315" s="2" t="s">
        <v>10</v>
      </c>
      <c r="E315" s="8" t="s">
        <v>7</v>
      </c>
      <c r="F315" s="11">
        <v>354</v>
      </c>
      <c r="G315" s="11">
        <v>632</v>
      </c>
      <c r="H315" s="11">
        <v>355</v>
      </c>
      <c r="I315" s="11">
        <v>626</v>
      </c>
      <c r="J315" s="11">
        <v>2</v>
      </c>
      <c r="K315" s="11">
        <v>255</v>
      </c>
      <c r="L315" s="11">
        <v>264</v>
      </c>
      <c r="M315" s="11">
        <v>150.18</v>
      </c>
      <c r="N315" s="13">
        <v>6.3999999999999999E-44</v>
      </c>
      <c r="O315" s="13">
        <v>1.2E-47</v>
      </c>
    </row>
    <row r="316" spans="1:15" ht="15.75">
      <c r="A316" s="1"/>
      <c r="B316" s="2" t="s">
        <v>281</v>
      </c>
      <c r="C316" s="2" t="s">
        <v>282</v>
      </c>
      <c r="D316" s="2" t="s">
        <v>10</v>
      </c>
      <c r="E316" s="8" t="s">
        <v>8</v>
      </c>
      <c r="F316" s="11">
        <v>354</v>
      </c>
      <c r="G316" s="11">
        <v>633</v>
      </c>
      <c r="H316" s="11">
        <v>357</v>
      </c>
      <c r="I316" s="11">
        <v>560</v>
      </c>
      <c r="J316" s="11">
        <v>4</v>
      </c>
      <c r="K316" s="11">
        <v>209</v>
      </c>
      <c r="L316" s="11">
        <v>260</v>
      </c>
      <c r="M316" s="11">
        <v>143.47</v>
      </c>
      <c r="N316" s="13">
        <v>6.6999999999999998E-42</v>
      </c>
      <c r="O316" s="13">
        <v>1.1999999999999999E-45</v>
      </c>
    </row>
    <row r="317" spans="1:15" ht="15.75">
      <c r="A317" s="1"/>
      <c r="B317" s="2" t="s">
        <v>317</v>
      </c>
      <c r="C317" s="2" t="s">
        <v>318</v>
      </c>
      <c r="D317" s="2" t="s">
        <v>311</v>
      </c>
      <c r="E317" s="1" t="s">
        <v>88</v>
      </c>
      <c r="F317" s="11">
        <v>37</v>
      </c>
      <c r="G317" s="11">
        <v>134</v>
      </c>
      <c r="H317" s="11">
        <v>38</v>
      </c>
      <c r="I317" s="11">
        <v>132</v>
      </c>
      <c r="J317" s="11">
        <v>2</v>
      </c>
      <c r="K317" s="11">
        <v>93</v>
      </c>
      <c r="L317" s="11">
        <v>95</v>
      </c>
      <c r="M317" s="11">
        <v>64.599999999999994</v>
      </c>
      <c r="N317" s="13">
        <v>9.0999999999999993E-18</v>
      </c>
      <c r="O317" s="13">
        <v>1.6000000000000001E-21</v>
      </c>
    </row>
    <row r="318" spans="1:15" ht="15.75">
      <c r="A318" s="1"/>
      <c r="B318" s="2" t="s">
        <v>317</v>
      </c>
      <c r="C318" s="2" t="s">
        <v>318</v>
      </c>
      <c r="D318" s="2" t="s">
        <v>311</v>
      </c>
      <c r="E318" s="1" t="s">
        <v>88</v>
      </c>
      <c r="F318" s="11">
        <v>151</v>
      </c>
      <c r="G318" s="11">
        <v>259</v>
      </c>
      <c r="H318" s="11">
        <v>160</v>
      </c>
      <c r="I318" s="11">
        <v>258</v>
      </c>
      <c r="J318" s="11">
        <v>11</v>
      </c>
      <c r="K318" s="11">
        <v>94</v>
      </c>
      <c r="L318" s="11">
        <v>95</v>
      </c>
      <c r="M318" s="11">
        <v>29.79</v>
      </c>
      <c r="N318" s="13">
        <v>6.6000000000000003E-7</v>
      </c>
      <c r="O318" s="13">
        <v>1.2E-10</v>
      </c>
    </row>
    <row r="319" spans="1:15" ht="15.75">
      <c r="A319" s="1" t="s">
        <v>117</v>
      </c>
      <c r="B319" s="2" t="s">
        <v>281</v>
      </c>
      <c r="C319" s="2" t="s">
        <v>282</v>
      </c>
      <c r="D319" s="2" t="s">
        <v>10</v>
      </c>
      <c r="E319" s="8" t="s">
        <v>8</v>
      </c>
      <c r="F319" s="11">
        <v>57</v>
      </c>
      <c r="G319" s="11">
        <v>286</v>
      </c>
      <c r="H319" s="11">
        <v>61</v>
      </c>
      <c r="I319" s="11">
        <v>261</v>
      </c>
      <c r="J319" s="11">
        <v>5</v>
      </c>
      <c r="K319" s="11">
        <v>209</v>
      </c>
      <c r="L319" s="11">
        <v>260</v>
      </c>
      <c r="M319" s="11">
        <v>155.62</v>
      </c>
      <c r="N319" s="13">
        <v>1.2999999999999999E-45</v>
      </c>
      <c r="O319" s="13">
        <v>1.6E-49</v>
      </c>
    </row>
    <row r="320" spans="1:15" ht="15.75">
      <c r="A320" s="1"/>
      <c r="B320" s="2" t="s">
        <v>278</v>
      </c>
      <c r="C320" s="7" t="s">
        <v>279</v>
      </c>
      <c r="D320" s="2" t="s">
        <v>10</v>
      </c>
      <c r="E320" s="8" t="s">
        <v>7</v>
      </c>
      <c r="F320" s="11">
        <v>57</v>
      </c>
      <c r="G320" s="11">
        <v>286</v>
      </c>
      <c r="H320" s="11">
        <v>61</v>
      </c>
      <c r="I320" s="11">
        <v>261</v>
      </c>
      <c r="J320" s="11">
        <v>5</v>
      </c>
      <c r="K320" s="11">
        <v>209</v>
      </c>
      <c r="L320" s="11">
        <v>260</v>
      </c>
      <c r="M320" s="11">
        <v>155.62</v>
      </c>
      <c r="N320" s="13">
        <v>1.2999999999999999E-45</v>
      </c>
      <c r="O320" s="13">
        <v>1.6E-49</v>
      </c>
    </row>
    <row r="321" spans="1:15" ht="15.75">
      <c r="A321" s="1" t="s">
        <v>118</v>
      </c>
      <c r="B321" s="2" t="s">
        <v>278</v>
      </c>
      <c r="C321" s="7" t="s">
        <v>279</v>
      </c>
      <c r="D321" s="2" t="s">
        <v>10</v>
      </c>
      <c r="E321" s="8" t="s">
        <v>7</v>
      </c>
      <c r="F321" s="11">
        <v>326</v>
      </c>
      <c r="G321" s="11">
        <v>597</v>
      </c>
      <c r="H321" s="11">
        <v>327</v>
      </c>
      <c r="I321" s="11">
        <v>533</v>
      </c>
      <c r="J321" s="11">
        <v>2</v>
      </c>
      <c r="K321" s="11">
        <v>201</v>
      </c>
      <c r="L321" s="11">
        <v>264</v>
      </c>
      <c r="M321" s="11">
        <v>162.58000000000001</v>
      </c>
      <c r="N321" s="13">
        <v>1.1000000000000001E-47</v>
      </c>
      <c r="O321" s="13">
        <v>2.5E-51</v>
      </c>
    </row>
    <row r="322" spans="1:15" ht="15.75">
      <c r="A322" s="1"/>
      <c r="B322" s="2" t="s">
        <v>281</v>
      </c>
      <c r="C322" s="2" t="s">
        <v>282</v>
      </c>
      <c r="D322" s="2" t="s">
        <v>10</v>
      </c>
      <c r="E322" s="8" t="s">
        <v>8</v>
      </c>
      <c r="F322" s="11">
        <v>326</v>
      </c>
      <c r="G322" s="11">
        <v>598</v>
      </c>
      <c r="H322" s="11">
        <v>329</v>
      </c>
      <c r="I322" s="11">
        <v>598</v>
      </c>
      <c r="J322" s="11">
        <v>4</v>
      </c>
      <c r="K322" s="11">
        <v>260</v>
      </c>
      <c r="L322" s="11">
        <v>260</v>
      </c>
      <c r="M322" s="11">
        <v>162.75</v>
      </c>
      <c r="N322" s="13">
        <v>8.6999999999999997E-48</v>
      </c>
      <c r="O322" s="13">
        <v>2.1E-51</v>
      </c>
    </row>
    <row r="323" spans="1:15" ht="15.75">
      <c r="A323" s="1"/>
      <c r="B323" s="2" t="s">
        <v>317</v>
      </c>
      <c r="C323" s="2" t="s">
        <v>318</v>
      </c>
      <c r="D323" s="2" t="s">
        <v>311</v>
      </c>
      <c r="E323" s="1" t="s">
        <v>88</v>
      </c>
      <c r="F323" s="11">
        <v>17</v>
      </c>
      <c r="G323" s="11">
        <v>109</v>
      </c>
      <c r="H323" s="11">
        <v>24</v>
      </c>
      <c r="I323" s="11">
        <v>106</v>
      </c>
      <c r="J323" s="11">
        <v>13</v>
      </c>
      <c r="K323" s="11">
        <v>92</v>
      </c>
      <c r="L323" s="11">
        <v>95</v>
      </c>
      <c r="M323" s="11">
        <v>33.08</v>
      </c>
      <c r="N323" s="13">
        <v>6.1999999999999999E-8</v>
      </c>
      <c r="O323" s="13">
        <v>1.5E-11</v>
      </c>
    </row>
    <row r="324" spans="1:15" ht="15.75">
      <c r="A324" s="1"/>
      <c r="B324" s="2" t="s">
        <v>317</v>
      </c>
      <c r="C324" s="2" t="s">
        <v>318</v>
      </c>
      <c r="D324" s="2" t="s">
        <v>311</v>
      </c>
      <c r="E324" s="1" t="s">
        <v>88</v>
      </c>
      <c r="F324" s="11">
        <v>145</v>
      </c>
      <c r="G324" s="11">
        <v>235</v>
      </c>
      <c r="H324" s="11">
        <v>158</v>
      </c>
      <c r="I324" s="11">
        <v>234</v>
      </c>
      <c r="J324" s="11">
        <v>28</v>
      </c>
      <c r="K324" s="11">
        <v>94</v>
      </c>
      <c r="L324" s="11">
        <v>95</v>
      </c>
      <c r="M324" s="11">
        <v>34.07</v>
      </c>
      <c r="N324" s="13">
        <v>3.1E-8</v>
      </c>
      <c r="O324" s="13">
        <v>7.3E-12</v>
      </c>
    </row>
    <row r="325" spans="1:15" ht="15.75">
      <c r="A325" s="1"/>
      <c r="B325" s="2" t="s">
        <v>328</v>
      </c>
      <c r="C325" s="2" t="s">
        <v>329</v>
      </c>
      <c r="D325" s="2" t="s">
        <v>311</v>
      </c>
      <c r="E325" s="1" t="s">
        <v>119</v>
      </c>
      <c r="F325" s="11">
        <v>600</v>
      </c>
      <c r="G325" s="11">
        <v>643</v>
      </c>
      <c r="H325" s="11">
        <v>600</v>
      </c>
      <c r="I325" s="11">
        <v>643</v>
      </c>
      <c r="J325" s="11">
        <v>1</v>
      </c>
      <c r="K325" s="11">
        <v>47</v>
      </c>
      <c r="L325" s="11">
        <v>47</v>
      </c>
      <c r="M325" s="11">
        <v>29.07</v>
      </c>
      <c r="N325" s="13">
        <v>7.7000000000000004E-7</v>
      </c>
      <c r="O325" s="13">
        <v>1.8E-10</v>
      </c>
    </row>
    <row r="326" spans="1:15" ht="15.75">
      <c r="A326" s="1" t="s">
        <v>120</v>
      </c>
      <c r="B326" s="2" t="s">
        <v>281</v>
      </c>
      <c r="C326" s="2" t="s">
        <v>282</v>
      </c>
      <c r="D326" s="2" t="s">
        <v>10</v>
      </c>
      <c r="E326" s="8" t="s">
        <v>8</v>
      </c>
      <c r="F326" s="11">
        <v>337</v>
      </c>
      <c r="G326" s="11">
        <v>609</v>
      </c>
      <c r="H326" s="11">
        <v>340</v>
      </c>
      <c r="I326" s="11">
        <v>609</v>
      </c>
      <c r="J326" s="11">
        <v>4</v>
      </c>
      <c r="K326" s="11">
        <v>260</v>
      </c>
      <c r="L326" s="11">
        <v>260</v>
      </c>
      <c r="M326" s="11">
        <v>160.26</v>
      </c>
      <c r="N326" s="13">
        <v>5.0000000000000001E-47</v>
      </c>
      <c r="O326" s="13">
        <v>8.9999999999999995E-51</v>
      </c>
    </row>
    <row r="327" spans="1:15" ht="15.75">
      <c r="A327" s="1"/>
      <c r="B327" s="2" t="s">
        <v>278</v>
      </c>
      <c r="C327" s="7" t="s">
        <v>279</v>
      </c>
      <c r="D327" s="2" t="s">
        <v>10</v>
      </c>
      <c r="E327" s="8" t="s">
        <v>7</v>
      </c>
      <c r="F327" s="11">
        <v>337</v>
      </c>
      <c r="G327" s="11">
        <v>608</v>
      </c>
      <c r="H327" s="11">
        <v>338</v>
      </c>
      <c r="I327" s="11">
        <v>541</v>
      </c>
      <c r="J327" s="11">
        <v>2</v>
      </c>
      <c r="K327" s="11">
        <v>198</v>
      </c>
      <c r="L327" s="11">
        <v>264</v>
      </c>
      <c r="M327" s="11">
        <v>157.44999999999999</v>
      </c>
      <c r="N327" s="13">
        <v>3.9000000000000003E-46</v>
      </c>
      <c r="O327" s="13">
        <v>6.9999999999999999E-50</v>
      </c>
    </row>
    <row r="328" spans="1:15" ht="15.75">
      <c r="A328" s="1"/>
      <c r="B328" s="2" t="s">
        <v>317</v>
      </c>
      <c r="C328" s="2" t="s">
        <v>318</v>
      </c>
      <c r="D328" s="2" t="s">
        <v>311</v>
      </c>
      <c r="E328" s="1" t="s">
        <v>88</v>
      </c>
      <c r="F328" s="11">
        <v>18</v>
      </c>
      <c r="G328" s="11">
        <v>107</v>
      </c>
      <c r="H328" s="11">
        <v>23</v>
      </c>
      <c r="I328" s="11">
        <v>104</v>
      </c>
      <c r="J328" s="11">
        <v>13</v>
      </c>
      <c r="K328" s="11">
        <v>92</v>
      </c>
      <c r="L328" s="11">
        <v>95</v>
      </c>
      <c r="M328" s="11">
        <v>37.729999999999997</v>
      </c>
      <c r="N328" s="13">
        <v>2.1999999999999998E-9</v>
      </c>
      <c r="O328" s="13">
        <v>4.0000000000000001E-13</v>
      </c>
    </row>
    <row r="329" spans="1:15" ht="15.75">
      <c r="A329" s="1"/>
      <c r="B329" s="2" t="s">
        <v>317</v>
      </c>
      <c r="C329" s="2" t="s">
        <v>318</v>
      </c>
      <c r="D329" s="2" t="s">
        <v>311</v>
      </c>
      <c r="E329" s="1" t="s">
        <v>88</v>
      </c>
      <c r="F329" s="11">
        <v>143</v>
      </c>
      <c r="G329" s="11">
        <v>233</v>
      </c>
      <c r="H329" s="11">
        <v>162</v>
      </c>
      <c r="I329" s="11">
        <v>232</v>
      </c>
      <c r="J329" s="11">
        <v>34</v>
      </c>
      <c r="K329" s="11">
        <v>94</v>
      </c>
      <c r="L329" s="11">
        <v>95</v>
      </c>
      <c r="M329" s="11">
        <v>32.159999999999997</v>
      </c>
      <c r="N329" s="13">
        <v>1.1999999999999999E-7</v>
      </c>
      <c r="O329" s="13">
        <v>2.2000000000000002E-11</v>
      </c>
    </row>
    <row r="330" spans="1:15" ht="15.75">
      <c r="A330" s="1" t="s">
        <v>121</v>
      </c>
      <c r="B330" s="2" t="s">
        <v>281</v>
      </c>
      <c r="C330" s="2" t="s">
        <v>282</v>
      </c>
      <c r="D330" s="2" t="s">
        <v>10</v>
      </c>
      <c r="E330" s="8" t="s">
        <v>8</v>
      </c>
      <c r="F330" s="11">
        <v>380</v>
      </c>
      <c r="G330" s="11">
        <v>650</v>
      </c>
      <c r="H330" s="11">
        <v>383</v>
      </c>
      <c r="I330" s="11">
        <v>649</v>
      </c>
      <c r="J330" s="11">
        <v>4</v>
      </c>
      <c r="K330" s="11">
        <v>259</v>
      </c>
      <c r="L330" s="11">
        <v>260</v>
      </c>
      <c r="M330" s="11">
        <v>158.97999999999999</v>
      </c>
      <c r="N330" s="13">
        <v>1.2000000000000001E-46</v>
      </c>
      <c r="O330" s="13">
        <v>2.1999999999999999E-50</v>
      </c>
    </row>
    <row r="331" spans="1:15" ht="15.75">
      <c r="A331" s="1"/>
      <c r="B331" s="2" t="s">
        <v>278</v>
      </c>
      <c r="C331" s="7" t="s">
        <v>279</v>
      </c>
      <c r="D331" s="2" t="s">
        <v>10</v>
      </c>
      <c r="E331" s="8" t="s">
        <v>7</v>
      </c>
      <c r="F331" s="11">
        <v>380</v>
      </c>
      <c r="G331" s="11">
        <v>650</v>
      </c>
      <c r="H331" s="11">
        <v>381</v>
      </c>
      <c r="I331" s="11">
        <v>646</v>
      </c>
      <c r="J331" s="11">
        <v>2</v>
      </c>
      <c r="K331" s="11">
        <v>258</v>
      </c>
      <c r="L331" s="11">
        <v>264</v>
      </c>
      <c r="M331" s="11">
        <v>153.02000000000001</v>
      </c>
      <c r="N331" s="13">
        <v>8.7999999999999997E-45</v>
      </c>
      <c r="O331" s="13">
        <v>1.5999999999999999E-48</v>
      </c>
    </row>
    <row r="332" spans="1:15" ht="15.75">
      <c r="A332" s="1"/>
      <c r="B332" s="2" t="s">
        <v>317</v>
      </c>
      <c r="C332" s="2" t="s">
        <v>318</v>
      </c>
      <c r="D332" s="2" t="s">
        <v>311</v>
      </c>
      <c r="E332" s="1" t="s">
        <v>88</v>
      </c>
      <c r="F332" s="11">
        <v>38</v>
      </c>
      <c r="G332" s="11">
        <v>149</v>
      </c>
      <c r="H332" s="11">
        <v>39</v>
      </c>
      <c r="I332" s="11">
        <v>147</v>
      </c>
      <c r="J332" s="11">
        <v>2</v>
      </c>
      <c r="K332" s="11">
        <v>93</v>
      </c>
      <c r="L332" s="11">
        <v>95</v>
      </c>
      <c r="M332" s="11">
        <v>54.51</v>
      </c>
      <c r="N332" s="13">
        <v>1.3E-14</v>
      </c>
      <c r="O332" s="13">
        <v>2.3000000000000001E-18</v>
      </c>
    </row>
    <row r="333" spans="1:15" ht="15.75">
      <c r="A333" s="1"/>
      <c r="B333" s="2" t="s">
        <v>317</v>
      </c>
      <c r="C333" s="2" t="s">
        <v>318</v>
      </c>
      <c r="D333" s="2" t="s">
        <v>311</v>
      </c>
      <c r="E333" s="1" t="s">
        <v>88</v>
      </c>
      <c r="F333" s="11">
        <v>170</v>
      </c>
      <c r="G333" s="11">
        <v>268</v>
      </c>
      <c r="H333" s="11">
        <v>183</v>
      </c>
      <c r="I333" s="11">
        <v>268</v>
      </c>
      <c r="J333" s="11">
        <v>16</v>
      </c>
      <c r="K333" s="11">
        <v>94</v>
      </c>
      <c r="L333" s="11">
        <v>95</v>
      </c>
      <c r="M333" s="11">
        <v>41.6</v>
      </c>
      <c r="N333" s="13">
        <v>1.4000000000000001E-10</v>
      </c>
      <c r="O333" s="13">
        <v>2.5000000000000001E-14</v>
      </c>
    </row>
    <row r="334" spans="1:15" ht="15.75">
      <c r="A334" s="1" t="s">
        <v>122</v>
      </c>
      <c r="B334" s="2" t="s">
        <v>278</v>
      </c>
      <c r="C334" s="7" t="s">
        <v>279</v>
      </c>
      <c r="D334" s="2" t="s">
        <v>10</v>
      </c>
      <c r="E334" s="8" t="s">
        <v>7</v>
      </c>
      <c r="F334" s="11">
        <v>90</v>
      </c>
      <c r="G334" s="11">
        <v>357</v>
      </c>
      <c r="H334" s="11">
        <v>93</v>
      </c>
      <c r="I334" s="11">
        <v>290</v>
      </c>
      <c r="J334" s="11">
        <v>4</v>
      </c>
      <c r="K334" s="11">
        <v>196</v>
      </c>
      <c r="L334" s="11">
        <v>264</v>
      </c>
      <c r="M334" s="11">
        <v>157.55000000000001</v>
      </c>
      <c r="N334" s="13">
        <v>3.6E-46</v>
      </c>
      <c r="O334" s="13">
        <v>4.3999999999999998E-50</v>
      </c>
    </row>
    <row r="335" spans="1:15" ht="15.75">
      <c r="A335" s="1"/>
      <c r="B335" s="2" t="s">
        <v>281</v>
      </c>
      <c r="C335" s="2" t="s">
        <v>282</v>
      </c>
      <c r="D335" s="2" t="s">
        <v>10</v>
      </c>
      <c r="E335" s="8" t="s">
        <v>8</v>
      </c>
      <c r="F335" s="11">
        <v>90</v>
      </c>
      <c r="G335" s="11">
        <v>360</v>
      </c>
      <c r="H335" s="11">
        <v>94</v>
      </c>
      <c r="I335" s="11">
        <v>359</v>
      </c>
      <c r="J335" s="11">
        <v>5</v>
      </c>
      <c r="K335" s="11">
        <v>259</v>
      </c>
      <c r="L335" s="11">
        <v>260</v>
      </c>
      <c r="M335" s="11">
        <v>153.9</v>
      </c>
      <c r="N335" s="13">
        <v>4.3999999999999999E-45</v>
      </c>
      <c r="O335" s="13">
        <v>5.1999999999999999E-49</v>
      </c>
    </row>
    <row r="336" spans="1:15" ht="15.75">
      <c r="A336" s="1" t="s">
        <v>123</v>
      </c>
      <c r="B336" s="2" t="s">
        <v>281</v>
      </c>
      <c r="C336" s="2" t="s">
        <v>282</v>
      </c>
      <c r="D336" s="2" t="s">
        <v>10</v>
      </c>
      <c r="E336" s="8" t="s">
        <v>8</v>
      </c>
      <c r="F336" s="11">
        <v>281</v>
      </c>
      <c r="G336" s="11">
        <v>538</v>
      </c>
      <c r="H336" s="11">
        <v>284</v>
      </c>
      <c r="I336" s="11">
        <v>538</v>
      </c>
      <c r="J336" s="11">
        <v>4</v>
      </c>
      <c r="K336" s="11">
        <v>260</v>
      </c>
      <c r="L336" s="11">
        <v>260</v>
      </c>
      <c r="M336" s="11">
        <v>181.61</v>
      </c>
      <c r="N336" s="13">
        <v>1.5000000000000001E-53</v>
      </c>
      <c r="O336" s="13">
        <v>1.8000000000000001E-57</v>
      </c>
    </row>
    <row r="337" spans="1:15" ht="15.75">
      <c r="A337" s="1"/>
      <c r="B337" s="2" t="s">
        <v>278</v>
      </c>
      <c r="C337" s="7" t="s">
        <v>279</v>
      </c>
      <c r="D337" s="2" t="s">
        <v>10</v>
      </c>
      <c r="E337" s="8" t="s">
        <v>7</v>
      </c>
      <c r="F337" s="11">
        <v>283</v>
      </c>
      <c r="G337" s="11">
        <v>538</v>
      </c>
      <c r="H337" s="11">
        <v>289</v>
      </c>
      <c r="I337" s="11">
        <v>536</v>
      </c>
      <c r="J337" s="11">
        <v>9</v>
      </c>
      <c r="K337" s="11">
        <v>260</v>
      </c>
      <c r="L337" s="11">
        <v>264</v>
      </c>
      <c r="M337" s="11">
        <v>178.88</v>
      </c>
      <c r="N337" s="13">
        <v>1.1E-52</v>
      </c>
      <c r="O337" s="13">
        <v>1.4E-56</v>
      </c>
    </row>
    <row r="338" spans="1:15" ht="15.75">
      <c r="A338" s="1" t="s">
        <v>124</v>
      </c>
      <c r="B338" s="2" t="s">
        <v>278</v>
      </c>
      <c r="C338" s="7" t="s">
        <v>279</v>
      </c>
      <c r="D338" s="2" t="s">
        <v>10</v>
      </c>
      <c r="E338" s="8" t="s">
        <v>7</v>
      </c>
      <c r="F338" s="11">
        <v>193</v>
      </c>
      <c r="G338" s="11">
        <v>465</v>
      </c>
      <c r="H338" s="11">
        <v>195</v>
      </c>
      <c r="I338" s="11">
        <v>406</v>
      </c>
      <c r="J338" s="11">
        <v>3</v>
      </c>
      <c r="K338" s="11">
        <v>212</v>
      </c>
      <c r="L338" s="11">
        <v>264</v>
      </c>
      <c r="M338" s="11">
        <v>157.79</v>
      </c>
      <c r="N338" s="13">
        <v>3.1000000000000001E-46</v>
      </c>
      <c r="O338" s="13">
        <v>3.7000000000000001E-50</v>
      </c>
    </row>
    <row r="339" spans="1:15" ht="15.75">
      <c r="A339" s="1"/>
      <c r="B339" s="2" t="s">
        <v>281</v>
      </c>
      <c r="C339" s="2" t="s">
        <v>282</v>
      </c>
      <c r="D339" s="2" t="s">
        <v>10</v>
      </c>
      <c r="E339" s="8" t="s">
        <v>8</v>
      </c>
      <c r="F339" s="11">
        <v>193</v>
      </c>
      <c r="G339" s="11">
        <v>466</v>
      </c>
      <c r="H339" s="11">
        <v>195</v>
      </c>
      <c r="I339" s="11">
        <v>465</v>
      </c>
      <c r="J339" s="11">
        <v>3</v>
      </c>
      <c r="K339" s="11">
        <v>259</v>
      </c>
      <c r="L339" s="11">
        <v>260</v>
      </c>
      <c r="M339" s="11">
        <v>157.43</v>
      </c>
      <c r="N339" s="13">
        <v>3.6999999999999998E-46</v>
      </c>
      <c r="O339" s="13">
        <v>4.3999999999999998E-50</v>
      </c>
    </row>
    <row r="340" spans="1:15" ht="15.75">
      <c r="A340" s="1" t="s">
        <v>125</v>
      </c>
      <c r="B340" s="2" t="s">
        <v>281</v>
      </c>
      <c r="C340" s="2" t="s">
        <v>282</v>
      </c>
      <c r="D340" s="2" t="s">
        <v>10</v>
      </c>
      <c r="E340" s="8" t="s">
        <v>8</v>
      </c>
      <c r="F340" s="11">
        <v>195</v>
      </c>
      <c r="G340" s="11">
        <v>469</v>
      </c>
      <c r="H340" s="11">
        <v>197</v>
      </c>
      <c r="I340" s="11">
        <v>467</v>
      </c>
      <c r="J340" s="11">
        <v>3</v>
      </c>
      <c r="K340" s="11">
        <v>258</v>
      </c>
      <c r="L340" s="11">
        <v>260</v>
      </c>
      <c r="M340" s="11">
        <v>211.89</v>
      </c>
      <c r="N340" s="13">
        <v>8.8999999999999999E-63</v>
      </c>
      <c r="O340" s="13">
        <v>1.5999999999999999E-66</v>
      </c>
    </row>
    <row r="341" spans="1:15" ht="15.75">
      <c r="A341" s="1"/>
      <c r="B341" s="2" t="s">
        <v>278</v>
      </c>
      <c r="C341" s="7" t="s">
        <v>279</v>
      </c>
      <c r="D341" s="2" t="s">
        <v>10</v>
      </c>
      <c r="E341" s="8" t="s">
        <v>7</v>
      </c>
      <c r="F341" s="11">
        <v>195</v>
      </c>
      <c r="G341" s="11">
        <v>469</v>
      </c>
      <c r="H341" s="11">
        <v>199</v>
      </c>
      <c r="I341" s="11">
        <v>467</v>
      </c>
      <c r="J341" s="11">
        <v>5</v>
      </c>
      <c r="K341" s="11">
        <v>260</v>
      </c>
      <c r="L341" s="11">
        <v>264</v>
      </c>
      <c r="M341" s="11">
        <v>169.9</v>
      </c>
      <c r="N341" s="13">
        <v>6.2000000000000004E-50</v>
      </c>
      <c r="O341" s="13">
        <v>1.1000000000000001E-53</v>
      </c>
    </row>
    <row r="342" spans="1:15" ht="15.75">
      <c r="A342" s="1"/>
      <c r="B342" s="2" t="s">
        <v>300</v>
      </c>
      <c r="C342" s="2" t="s">
        <v>301</v>
      </c>
      <c r="D342" s="2" t="s">
        <v>10</v>
      </c>
      <c r="E342" s="1" t="s">
        <v>300</v>
      </c>
      <c r="F342" s="11">
        <v>298</v>
      </c>
      <c r="G342" s="11">
        <v>449</v>
      </c>
      <c r="H342" s="11">
        <v>308</v>
      </c>
      <c r="I342" s="11">
        <v>415</v>
      </c>
      <c r="J342" s="11">
        <v>137</v>
      </c>
      <c r="K342" s="11">
        <v>250</v>
      </c>
      <c r="L342" s="11">
        <v>288</v>
      </c>
      <c r="M342" s="11">
        <v>25.23</v>
      </c>
      <c r="N342" s="13">
        <v>8.1999999999999994E-6</v>
      </c>
      <c r="O342" s="13">
        <v>1.5E-9</v>
      </c>
    </row>
    <row r="343" spans="1:15" ht="15.75">
      <c r="A343" s="1" t="s">
        <v>126</v>
      </c>
      <c r="B343" s="2" t="s">
        <v>278</v>
      </c>
      <c r="C343" s="7" t="s">
        <v>279</v>
      </c>
      <c r="D343" s="2" t="s">
        <v>10</v>
      </c>
      <c r="E343" s="8" t="s">
        <v>7</v>
      </c>
      <c r="F343" s="11">
        <v>541</v>
      </c>
      <c r="G343" s="11">
        <v>830</v>
      </c>
      <c r="H343" s="11">
        <v>543</v>
      </c>
      <c r="I343" s="11">
        <v>826</v>
      </c>
      <c r="J343" s="11">
        <v>4</v>
      </c>
      <c r="K343" s="11">
        <v>258</v>
      </c>
      <c r="L343" s="11">
        <v>264</v>
      </c>
      <c r="M343" s="11">
        <v>170.72</v>
      </c>
      <c r="N343" s="13">
        <v>3.5E-50</v>
      </c>
      <c r="O343" s="13">
        <v>1.3E-53</v>
      </c>
    </row>
    <row r="344" spans="1:15" ht="15.75">
      <c r="A344" s="1"/>
      <c r="B344" s="2" t="s">
        <v>281</v>
      </c>
      <c r="C344" s="2" t="s">
        <v>282</v>
      </c>
      <c r="D344" s="2" t="s">
        <v>10</v>
      </c>
      <c r="E344" s="8" t="s">
        <v>8</v>
      </c>
      <c r="F344" s="11">
        <v>541</v>
      </c>
      <c r="G344" s="11">
        <v>763</v>
      </c>
      <c r="H344" s="11">
        <v>542</v>
      </c>
      <c r="I344" s="11">
        <v>744</v>
      </c>
      <c r="J344" s="11">
        <v>3</v>
      </c>
      <c r="K344" s="11">
        <v>209</v>
      </c>
      <c r="L344" s="11">
        <v>260</v>
      </c>
      <c r="M344" s="11">
        <v>138.77000000000001</v>
      </c>
      <c r="N344" s="13">
        <v>1.8E-40</v>
      </c>
      <c r="O344" s="13">
        <v>6.5E-44</v>
      </c>
    </row>
    <row r="345" spans="1:15" ht="15.75">
      <c r="A345" s="1"/>
      <c r="B345" s="2" t="s">
        <v>309</v>
      </c>
      <c r="C345" s="2" t="s">
        <v>310</v>
      </c>
      <c r="D345" s="2" t="s">
        <v>311</v>
      </c>
      <c r="E345" s="1" t="s">
        <v>76</v>
      </c>
      <c r="F345" s="11">
        <v>109</v>
      </c>
      <c r="G345" s="11">
        <v>211</v>
      </c>
      <c r="H345" s="11">
        <v>109</v>
      </c>
      <c r="I345" s="11">
        <v>202</v>
      </c>
      <c r="J345" s="11">
        <v>1</v>
      </c>
      <c r="K345" s="11">
        <v>96</v>
      </c>
      <c r="L345" s="11">
        <v>107</v>
      </c>
      <c r="M345" s="11">
        <v>87.26</v>
      </c>
      <c r="N345" s="13">
        <v>5.8999999999999998E-25</v>
      </c>
      <c r="O345" s="13">
        <v>2.1000000000000001E-28</v>
      </c>
    </row>
    <row r="346" spans="1:15" ht="15.75">
      <c r="A346" s="1"/>
      <c r="B346" s="2" t="s">
        <v>312</v>
      </c>
      <c r="C346" s="2" t="s">
        <v>313</v>
      </c>
      <c r="D346" s="2" t="s">
        <v>311</v>
      </c>
      <c r="E346" s="1" t="s">
        <v>77</v>
      </c>
      <c r="F346" s="11">
        <v>260</v>
      </c>
      <c r="G346" s="11">
        <v>345</v>
      </c>
      <c r="H346" s="11">
        <v>279</v>
      </c>
      <c r="I346" s="11">
        <v>342</v>
      </c>
      <c r="J346" s="11">
        <v>47</v>
      </c>
      <c r="K346" s="11">
        <v>108</v>
      </c>
      <c r="L346" s="11">
        <v>111</v>
      </c>
      <c r="M346" s="11">
        <v>29.63</v>
      </c>
      <c r="N346" s="13">
        <v>7.0999999999999998E-7</v>
      </c>
      <c r="O346" s="13">
        <v>2.5999999999999998E-10</v>
      </c>
    </row>
    <row r="347" spans="1:15" ht="15.75">
      <c r="A347" s="1"/>
      <c r="B347" s="2" t="s">
        <v>330</v>
      </c>
      <c r="C347" s="2" t="s">
        <v>331</v>
      </c>
      <c r="D347" s="2" t="s">
        <v>316</v>
      </c>
      <c r="E347" s="1" t="s">
        <v>332</v>
      </c>
      <c r="F347" s="11">
        <v>361</v>
      </c>
      <c r="G347" s="11">
        <v>437</v>
      </c>
      <c r="H347" s="11">
        <v>369</v>
      </c>
      <c r="I347" s="11">
        <v>420</v>
      </c>
      <c r="J347" s="11">
        <v>2</v>
      </c>
      <c r="K347" s="11">
        <v>55</v>
      </c>
      <c r="L347" s="11">
        <v>79</v>
      </c>
      <c r="M347" s="11">
        <v>24.44</v>
      </c>
      <c r="N347" s="13">
        <v>1.9000000000000001E-5</v>
      </c>
      <c r="O347" s="13">
        <v>6.7999999999999997E-9</v>
      </c>
    </row>
    <row r="348" spans="1:15" ht="15.75">
      <c r="A348" s="1" t="s">
        <v>127</v>
      </c>
      <c r="B348" s="2" t="s">
        <v>278</v>
      </c>
      <c r="C348" s="7" t="s">
        <v>279</v>
      </c>
      <c r="D348" s="2" t="s">
        <v>10</v>
      </c>
      <c r="E348" s="8" t="s">
        <v>7</v>
      </c>
      <c r="F348" s="11">
        <v>553</v>
      </c>
      <c r="G348" s="11">
        <v>833</v>
      </c>
      <c r="H348" s="11">
        <v>555</v>
      </c>
      <c r="I348" s="11">
        <v>779</v>
      </c>
      <c r="J348" s="11">
        <v>4</v>
      </c>
      <c r="K348" s="11">
        <v>222</v>
      </c>
      <c r="L348" s="11">
        <v>264</v>
      </c>
      <c r="M348" s="11">
        <v>169.2</v>
      </c>
      <c r="N348" s="13">
        <v>9.9999999999999994E-50</v>
      </c>
      <c r="O348" s="13">
        <v>2.4000000000000001E-53</v>
      </c>
    </row>
    <row r="349" spans="1:15" ht="15.75">
      <c r="A349" s="1"/>
      <c r="B349" s="2" t="s">
        <v>281</v>
      </c>
      <c r="C349" s="2" t="s">
        <v>282</v>
      </c>
      <c r="D349" s="2" t="s">
        <v>10</v>
      </c>
      <c r="E349" s="8" t="s">
        <v>8</v>
      </c>
      <c r="F349" s="11">
        <v>553</v>
      </c>
      <c r="G349" s="11">
        <v>826</v>
      </c>
      <c r="H349" s="11">
        <v>554</v>
      </c>
      <c r="I349" s="11">
        <v>774</v>
      </c>
      <c r="J349" s="11">
        <v>3</v>
      </c>
      <c r="K349" s="11">
        <v>223</v>
      </c>
      <c r="L349" s="11">
        <v>260</v>
      </c>
      <c r="M349" s="11">
        <v>140</v>
      </c>
      <c r="N349" s="13">
        <v>7.5999999999999996E-41</v>
      </c>
      <c r="O349" s="13">
        <v>1.7999999999999999E-44</v>
      </c>
    </row>
    <row r="350" spans="1:15" ht="15.75">
      <c r="A350" s="1"/>
      <c r="B350" s="2" t="s">
        <v>309</v>
      </c>
      <c r="C350" s="2" t="s">
        <v>310</v>
      </c>
      <c r="D350" s="2" t="s">
        <v>311</v>
      </c>
      <c r="E350" s="1" t="s">
        <v>76</v>
      </c>
      <c r="F350" s="11">
        <v>118</v>
      </c>
      <c r="G350" s="11">
        <v>228</v>
      </c>
      <c r="H350" s="11">
        <v>118</v>
      </c>
      <c r="I350" s="11">
        <v>216</v>
      </c>
      <c r="J350" s="11">
        <v>1</v>
      </c>
      <c r="K350" s="11">
        <v>94</v>
      </c>
      <c r="L350" s="11">
        <v>107</v>
      </c>
      <c r="M350" s="11">
        <v>81.34</v>
      </c>
      <c r="N350" s="13">
        <v>4.1000000000000003E-23</v>
      </c>
      <c r="O350" s="13">
        <v>9.7999999999999995E-27</v>
      </c>
    </row>
    <row r="351" spans="1:15" ht="15.75">
      <c r="A351" s="1"/>
      <c r="B351" s="2" t="s">
        <v>312</v>
      </c>
      <c r="C351" s="2" t="s">
        <v>313</v>
      </c>
      <c r="D351" s="2" t="s">
        <v>311</v>
      </c>
      <c r="E351" s="1" t="s">
        <v>77</v>
      </c>
      <c r="F351" s="11">
        <v>245</v>
      </c>
      <c r="G351" s="11">
        <v>355</v>
      </c>
      <c r="H351" s="11">
        <v>292</v>
      </c>
      <c r="I351" s="11">
        <v>350</v>
      </c>
      <c r="J351" s="11">
        <v>47</v>
      </c>
      <c r="K351" s="11">
        <v>105</v>
      </c>
      <c r="L351" s="11">
        <v>111</v>
      </c>
      <c r="M351" s="11">
        <v>30.06</v>
      </c>
      <c r="N351" s="13">
        <v>5.2E-7</v>
      </c>
      <c r="O351" s="13">
        <v>1.2999999999999999E-10</v>
      </c>
    </row>
    <row r="352" spans="1:15" ht="15.75">
      <c r="A352" s="1" t="s">
        <v>128</v>
      </c>
      <c r="B352" s="2" t="s">
        <v>278</v>
      </c>
      <c r="C352" s="7" t="s">
        <v>279</v>
      </c>
      <c r="D352" s="2" t="s">
        <v>10</v>
      </c>
      <c r="E352" s="8" t="s">
        <v>7</v>
      </c>
      <c r="F352" s="11">
        <v>493</v>
      </c>
      <c r="G352" s="11">
        <v>767</v>
      </c>
      <c r="H352" s="11">
        <v>495</v>
      </c>
      <c r="I352" s="11">
        <v>764</v>
      </c>
      <c r="J352" s="11">
        <v>4</v>
      </c>
      <c r="K352" s="11">
        <v>260</v>
      </c>
      <c r="L352" s="11">
        <v>264</v>
      </c>
      <c r="M352" s="11">
        <v>176.95</v>
      </c>
      <c r="N352" s="13">
        <v>4.4000000000000002E-52</v>
      </c>
      <c r="O352" s="13">
        <v>1.2999999999999999E-55</v>
      </c>
    </row>
    <row r="353" spans="1:15" ht="15.75">
      <c r="A353" s="1"/>
      <c r="B353" s="2" t="s">
        <v>281</v>
      </c>
      <c r="C353" s="2" t="s">
        <v>282</v>
      </c>
      <c r="D353" s="2" t="s">
        <v>10</v>
      </c>
      <c r="E353" s="8" t="s">
        <v>8</v>
      </c>
      <c r="F353" s="11">
        <v>493</v>
      </c>
      <c r="G353" s="11">
        <v>766</v>
      </c>
      <c r="H353" s="11">
        <v>494</v>
      </c>
      <c r="I353" s="11">
        <v>765</v>
      </c>
      <c r="J353" s="11">
        <v>3</v>
      </c>
      <c r="K353" s="11">
        <v>259</v>
      </c>
      <c r="L353" s="11">
        <v>260</v>
      </c>
      <c r="M353" s="11">
        <v>139.4</v>
      </c>
      <c r="N353" s="13">
        <v>1.2E-40</v>
      </c>
      <c r="O353" s="13">
        <v>3.4999999999999998E-44</v>
      </c>
    </row>
    <row r="354" spans="1:15" ht="15.75">
      <c r="A354" s="1"/>
      <c r="B354" s="2" t="s">
        <v>309</v>
      </c>
      <c r="C354" s="2" t="s">
        <v>310</v>
      </c>
      <c r="D354" s="2" t="s">
        <v>311</v>
      </c>
      <c r="E354" s="1" t="s">
        <v>76</v>
      </c>
      <c r="F354" s="11">
        <v>72</v>
      </c>
      <c r="G354" s="11">
        <v>172</v>
      </c>
      <c r="H354" s="11">
        <v>72</v>
      </c>
      <c r="I354" s="11">
        <v>162</v>
      </c>
      <c r="J354" s="11">
        <v>1</v>
      </c>
      <c r="K354" s="11">
        <v>93</v>
      </c>
      <c r="L354" s="11">
        <v>107</v>
      </c>
      <c r="M354" s="11">
        <v>82.96</v>
      </c>
      <c r="N354" s="13">
        <v>1.3E-23</v>
      </c>
      <c r="O354" s="13">
        <v>3.8E-27</v>
      </c>
    </row>
    <row r="355" spans="1:15" ht="15.75">
      <c r="A355" s="1"/>
      <c r="B355" s="2" t="s">
        <v>312</v>
      </c>
      <c r="C355" s="2" t="s">
        <v>313</v>
      </c>
      <c r="D355" s="2" t="s">
        <v>311</v>
      </c>
      <c r="E355" s="1" t="s">
        <v>77</v>
      </c>
      <c r="F355" s="11">
        <v>215</v>
      </c>
      <c r="G355" s="11">
        <v>303</v>
      </c>
      <c r="H355" s="11">
        <v>238</v>
      </c>
      <c r="I355" s="11">
        <v>301</v>
      </c>
      <c r="J355" s="11">
        <v>46</v>
      </c>
      <c r="K355" s="11">
        <v>109</v>
      </c>
      <c r="L355" s="11">
        <v>111</v>
      </c>
      <c r="M355" s="11">
        <v>37.56</v>
      </c>
      <c r="N355" s="13">
        <v>2.5000000000000001E-9</v>
      </c>
      <c r="O355" s="13">
        <v>7.3999999999999998E-13</v>
      </c>
    </row>
    <row r="356" spans="1:15" ht="15.75">
      <c r="A356" s="1" t="s">
        <v>129</v>
      </c>
      <c r="B356" s="2" t="s">
        <v>278</v>
      </c>
      <c r="C356" s="7" t="s">
        <v>279</v>
      </c>
      <c r="D356" s="2" t="s">
        <v>10</v>
      </c>
      <c r="E356" s="8" t="s">
        <v>7</v>
      </c>
      <c r="F356" s="11">
        <v>539</v>
      </c>
      <c r="G356" s="11">
        <v>820</v>
      </c>
      <c r="H356" s="11">
        <v>541</v>
      </c>
      <c r="I356" s="11">
        <v>816</v>
      </c>
      <c r="J356" s="11">
        <v>4</v>
      </c>
      <c r="K356" s="11">
        <v>258</v>
      </c>
      <c r="L356" s="11">
        <v>264</v>
      </c>
      <c r="M356" s="11">
        <v>162.56</v>
      </c>
      <c r="N356" s="13">
        <v>1.1000000000000001E-47</v>
      </c>
      <c r="O356" s="13">
        <v>3.2E-51</v>
      </c>
    </row>
    <row r="357" spans="1:15" ht="15.75">
      <c r="A357" s="1"/>
      <c r="B357" s="2" t="s">
        <v>281</v>
      </c>
      <c r="C357" s="2" t="s">
        <v>282</v>
      </c>
      <c r="D357" s="2" t="s">
        <v>10</v>
      </c>
      <c r="E357" s="8" t="s">
        <v>8</v>
      </c>
      <c r="F357" s="11">
        <v>539</v>
      </c>
      <c r="G357" s="11">
        <v>820</v>
      </c>
      <c r="H357" s="11">
        <v>540</v>
      </c>
      <c r="I357" s="11">
        <v>819</v>
      </c>
      <c r="J357" s="11">
        <v>3</v>
      </c>
      <c r="K357" s="11">
        <v>259</v>
      </c>
      <c r="L357" s="11">
        <v>260</v>
      </c>
      <c r="M357" s="11">
        <v>129.6</v>
      </c>
      <c r="N357" s="13">
        <v>1.1E-37</v>
      </c>
      <c r="O357" s="13">
        <v>3.3999999999999998E-41</v>
      </c>
    </row>
    <row r="358" spans="1:15" ht="15.75">
      <c r="A358" s="1"/>
      <c r="B358" s="2" t="s">
        <v>309</v>
      </c>
      <c r="C358" s="2" t="s">
        <v>310</v>
      </c>
      <c r="D358" s="2" t="s">
        <v>311</v>
      </c>
      <c r="E358" s="1" t="s">
        <v>76</v>
      </c>
      <c r="F358" s="11">
        <v>96</v>
      </c>
      <c r="G358" s="11">
        <v>201</v>
      </c>
      <c r="H358" s="11">
        <v>97</v>
      </c>
      <c r="I358" s="11">
        <v>189</v>
      </c>
      <c r="J358" s="11">
        <v>2</v>
      </c>
      <c r="K358" s="11">
        <v>95</v>
      </c>
      <c r="L358" s="11">
        <v>107</v>
      </c>
      <c r="M358" s="11">
        <v>76.69</v>
      </c>
      <c r="N358" s="13">
        <v>1.1E-21</v>
      </c>
      <c r="O358" s="13">
        <v>3.4E-25</v>
      </c>
    </row>
    <row r="359" spans="1:15" ht="15.75">
      <c r="A359" s="1"/>
      <c r="B359" s="2" t="s">
        <v>312</v>
      </c>
      <c r="C359" s="2" t="s">
        <v>313</v>
      </c>
      <c r="D359" s="2" t="s">
        <v>311</v>
      </c>
      <c r="E359" s="1" t="s">
        <v>77</v>
      </c>
      <c r="F359" s="11">
        <v>255</v>
      </c>
      <c r="G359" s="11">
        <v>328</v>
      </c>
      <c r="H359" s="11">
        <v>266</v>
      </c>
      <c r="I359" s="11">
        <v>326</v>
      </c>
      <c r="J359" s="11">
        <v>48</v>
      </c>
      <c r="K359" s="11">
        <v>109</v>
      </c>
      <c r="L359" s="11">
        <v>111</v>
      </c>
      <c r="M359" s="11">
        <v>35.75</v>
      </c>
      <c r="N359" s="13">
        <v>8.9999999999999995E-9</v>
      </c>
      <c r="O359" s="13">
        <v>2.6999999999999998E-12</v>
      </c>
    </row>
    <row r="360" spans="1:15" ht="15.75">
      <c r="A360" s="1"/>
      <c r="B360" s="2" t="s">
        <v>314</v>
      </c>
      <c r="C360" s="2" t="s">
        <v>315</v>
      </c>
      <c r="D360" s="2" t="s">
        <v>316</v>
      </c>
      <c r="E360" s="1" t="s">
        <v>78</v>
      </c>
      <c r="F360" s="11">
        <v>349</v>
      </c>
      <c r="G360" s="11">
        <v>412</v>
      </c>
      <c r="H360" s="11">
        <v>377</v>
      </c>
      <c r="I360" s="11">
        <v>408</v>
      </c>
      <c r="J360" s="11">
        <v>25</v>
      </c>
      <c r="K360" s="11">
        <v>57</v>
      </c>
      <c r="L360" s="11">
        <v>66</v>
      </c>
      <c r="M360" s="11">
        <v>23.71</v>
      </c>
      <c r="N360" s="13">
        <v>3.6000000000000001E-5</v>
      </c>
      <c r="O360" s="13">
        <v>1.0999999999999999E-8</v>
      </c>
    </row>
    <row r="361" spans="1:15" ht="15.75">
      <c r="A361" s="1" t="s">
        <v>130</v>
      </c>
      <c r="B361" s="2" t="s">
        <v>281</v>
      </c>
      <c r="C361" s="2" t="s">
        <v>282</v>
      </c>
      <c r="D361" s="2" t="s">
        <v>10</v>
      </c>
      <c r="E361" s="8" t="s">
        <v>8</v>
      </c>
      <c r="F361" s="11">
        <v>226</v>
      </c>
      <c r="G361" s="11">
        <v>473</v>
      </c>
      <c r="H361" s="11">
        <v>226</v>
      </c>
      <c r="I361" s="11">
        <v>473</v>
      </c>
      <c r="J361" s="11">
        <v>1</v>
      </c>
      <c r="K361" s="11">
        <v>260</v>
      </c>
      <c r="L361" s="11">
        <v>260</v>
      </c>
      <c r="M361" s="11">
        <v>205.27</v>
      </c>
      <c r="N361" s="13">
        <v>9.3000000000000002E-61</v>
      </c>
      <c r="O361" s="13">
        <v>1.1E-64</v>
      </c>
    </row>
    <row r="362" spans="1:15" ht="15.75">
      <c r="A362" s="1"/>
      <c r="B362" s="2" t="s">
        <v>278</v>
      </c>
      <c r="C362" s="7" t="s">
        <v>279</v>
      </c>
      <c r="D362" s="2" t="s">
        <v>10</v>
      </c>
      <c r="E362" s="8" t="s">
        <v>7</v>
      </c>
      <c r="F362" s="11">
        <v>226</v>
      </c>
      <c r="G362" s="11">
        <v>475</v>
      </c>
      <c r="H362" s="11">
        <v>229</v>
      </c>
      <c r="I362" s="11">
        <v>470</v>
      </c>
      <c r="J362" s="11">
        <v>4</v>
      </c>
      <c r="K362" s="11">
        <v>259</v>
      </c>
      <c r="L362" s="11">
        <v>264</v>
      </c>
      <c r="M362" s="11">
        <v>178.43</v>
      </c>
      <c r="N362" s="13">
        <v>1.6E-52</v>
      </c>
      <c r="O362" s="13">
        <v>1.9000000000000001E-56</v>
      </c>
    </row>
    <row r="363" spans="1:15" ht="15.75">
      <c r="A363" s="1" t="s">
        <v>131</v>
      </c>
      <c r="B363" s="2" t="s">
        <v>281</v>
      </c>
      <c r="C363" s="2" t="s">
        <v>282</v>
      </c>
      <c r="D363" s="2" t="s">
        <v>10</v>
      </c>
      <c r="E363" s="8" t="s">
        <v>8</v>
      </c>
      <c r="F363" s="11">
        <v>290</v>
      </c>
      <c r="G363" s="11">
        <v>546</v>
      </c>
      <c r="H363" s="11">
        <v>292</v>
      </c>
      <c r="I363" s="11">
        <v>546</v>
      </c>
      <c r="J363" s="11">
        <v>3</v>
      </c>
      <c r="K363" s="11">
        <v>260</v>
      </c>
      <c r="L363" s="11">
        <v>260</v>
      </c>
      <c r="M363" s="11">
        <v>196.14</v>
      </c>
      <c r="N363" s="13">
        <v>5.7000000000000003E-58</v>
      </c>
      <c r="O363" s="13">
        <v>6.7999999999999998E-62</v>
      </c>
    </row>
    <row r="364" spans="1:15" ht="15.75">
      <c r="A364" s="1"/>
      <c r="B364" s="2" t="s">
        <v>278</v>
      </c>
      <c r="C364" s="7" t="s">
        <v>279</v>
      </c>
      <c r="D364" s="2" t="s">
        <v>10</v>
      </c>
      <c r="E364" s="8" t="s">
        <v>7</v>
      </c>
      <c r="F364" s="11">
        <v>292</v>
      </c>
      <c r="G364" s="11">
        <v>546</v>
      </c>
      <c r="H364" s="11">
        <v>298</v>
      </c>
      <c r="I364" s="11">
        <v>544</v>
      </c>
      <c r="J364" s="11">
        <v>9</v>
      </c>
      <c r="K364" s="11">
        <v>260</v>
      </c>
      <c r="L364" s="11">
        <v>264</v>
      </c>
      <c r="M364" s="11">
        <v>168.04</v>
      </c>
      <c r="N364" s="13">
        <v>2.2999999999999999E-49</v>
      </c>
      <c r="O364" s="13">
        <v>2.6999999999999999E-53</v>
      </c>
    </row>
    <row r="365" spans="1:15" ht="15.75">
      <c r="A365" s="1" t="s">
        <v>132</v>
      </c>
      <c r="B365" s="2" t="s">
        <v>281</v>
      </c>
      <c r="C365" s="2" t="s">
        <v>282</v>
      </c>
      <c r="D365" s="2" t="s">
        <v>10</v>
      </c>
      <c r="E365" s="8" t="s">
        <v>8</v>
      </c>
      <c r="F365" s="11">
        <v>497</v>
      </c>
      <c r="G365" s="11">
        <v>768</v>
      </c>
      <c r="H365" s="11">
        <v>499</v>
      </c>
      <c r="I365" s="11">
        <v>767</v>
      </c>
      <c r="J365" s="11">
        <v>3</v>
      </c>
      <c r="K365" s="11">
        <v>259</v>
      </c>
      <c r="L365" s="11">
        <v>260</v>
      </c>
      <c r="M365" s="11">
        <v>162.96</v>
      </c>
      <c r="N365" s="13">
        <v>7.5000000000000004E-48</v>
      </c>
      <c r="O365" s="13">
        <v>2.3E-51</v>
      </c>
    </row>
    <row r="366" spans="1:15" ht="15.75">
      <c r="A366" s="1"/>
      <c r="B366" s="2" t="s">
        <v>278</v>
      </c>
      <c r="C366" s="7" t="s">
        <v>279</v>
      </c>
      <c r="D366" s="2" t="s">
        <v>10</v>
      </c>
      <c r="E366" s="8" t="s">
        <v>7</v>
      </c>
      <c r="F366" s="11">
        <v>497</v>
      </c>
      <c r="G366" s="11">
        <v>768</v>
      </c>
      <c r="H366" s="11">
        <v>498</v>
      </c>
      <c r="I366" s="11">
        <v>702</v>
      </c>
      <c r="J366" s="11">
        <v>2</v>
      </c>
      <c r="K366" s="11">
        <v>200</v>
      </c>
      <c r="L366" s="11">
        <v>264</v>
      </c>
      <c r="M366" s="11">
        <v>154.16</v>
      </c>
      <c r="N366" s="13">
        <v>3.9E-45</v>
      </c>
      <c r="O366" s="13">
        <v>1.2E-48</v>
      </c>
    </row>
    <row r="367" spans="1:15" ht="15.75">
      <c r="A367" s="1"/>
      <c r="B367" s="2" t="s">
        <v>309</v>
      </c>
      <c r="C367" s="2" t="s">
        <v>310</v>
      </c>
      <c r="D367" s="2" t="s">
        <v>311</v>
      </c>
      <c r="E367" s="1" t="s">
        <v>76</v>
      </c>
      <c r="F367" s="11">
        <v>79</v>
      </c>
      <c r="G367" s="11">
        <v>180</v>
      </c>
      <c r="H367" s="11">
        <v>80</v>
      </c>
      <c r="I367" s="11">
        <v>179</v>
      </c>
      <c r="J367" s="11">
        <v>2</v>
      </c>
      <c r="K367" s="11">
        <v>106</v>
      </c>
      <c r="L367" s="11">
        <v>107</v>
      </c>
      <c r="M367" s="11">
        <v>82.72</v>
      </c>
      <c r="N367" s="13">
        <v>1.5E-23</v>
      </c>
      <c r="O367" s="13">
        <v>4.5999999999999999E-27</v>
      </c>
    </row>
    <row r="368" spans="1:15" ht="15.75">
      <c r="A368" s="1"/>
      <c r="B368" s="2" t="s">
        <v>312</v>
      </c>
      <c r="C368" s="2" t="s">
        <v>313</v>
      </c>
      <c r="D368" s="2" t="s">
        <v>311</v>
      </c>
      <c r="E368" s="1" t="s">
        <v>77</v>
      </c>
      <c r="F368" s="11">
        <v>214</v>
      </c>
      <c r="G368" s="11">
        <v>328</v>
      </c>
      <c r="H368" s="11">
        <v>214</v>
      </c>
      <c r="I368" s="11">
        <v>327</v>
      </c>
      <c r="J368" s="11">
        <v>1</v>
      </c>
      <c r="K368" s="11">
        <v>110</v>
      </c>
      <c r="L368" s="11">
        <v>111</v>
      </c>
      <c r="M368" s="11">
        <v>51.51</v>
      </c>
      <c r="N368" s="13">
        <v>1.1E-13</v>
      </c>
      <c r="O368" s="13">
        <v>3.3999999999999998E-17</v>
      </c>
    </row>
    <row r="369" spans="1:15" ht="15.75">
      <c r="A369" s="1"/>
      <c r="B369" s="2" t="s">
        <v>314</v>
      </c>
      <c r="C369" s="2" t="s">
        <v>315</v>
      </c>
      <c r="D369" s="2" t="s">
        <v>316</v>
      </c>
      <c r="E369" s="1" t="s">
        <v>78</v>
      </c>
      <c r="F369" s="11">
        <v>343</v>
      </c>
      <c r="G369" s="11">
        <v>403</v>
      </c>
      <c r="H369" s="11">
        <v>344</v>
      </c>
      <c r="I369" s="11">
        <v>402</v>
      </c>
      <c r="J369" s="11">
        <v>1</v>
      </c>
      <c r="K369" s="11">
        <v>65</v>
      </c>
      <c r="L369" s="11">
        <v>66</v>
      </c>
      <c r="M369" s="11">
        <v>52.08</v>
      </c>
      <c r="N369" s="13">
        <v>5.0000000000000002E-14</v>
      </c>
      <c r="O369" s="13">
        <v>1.5E-17</v>
      </c>
    </row>
    <row r="370" spans="1:15" ht="15.75">
      <c r="A370" s="1" t="s">
        <v>133</v>
      </c>
      <c r="B370" s="2" t="s">
        <v>281</v>
      </c>
      <c r="C370" s="2" t="s">
        <v>282</v>
      </c>
      <c r="D370" s="2" t="s">
        <v>10</v>
      </c>
      <c r="E370" s="8" t="s">
        <v>8</v>
      </c>
      <c r="F370" s="11">
        <v>515</v>
      </c>
      <c r="G370" s="11">
        <v>786</v>
      </c>
      <c r="H370" s="11">
        <v>517</v>
      </c>
      <c r="I370" s="11">
        <v>785</v>
      </c>
      <c r="J370" s="11">
        <v>3</v>
      </c>
      <c r="K370" s="11">
        <v>259</v>
      </c>
      <c r="L370" s="11">
        <v>260</v>
      </c>
      <c r="M370" s="11">
        <v>165.53</v>
      </c>
      <c r="N370" s="13">
        <v>1.2E-48</v>
      </c>
      <c r="O370" s="13">
        <v>4.5E-52</v>
      </c>
    </row>
    <row r="371" spans="1:15" ht="15.75">
      <c r="A371" s="1"/>
      <c r="B371" s="2" t="s">
        <v>278</v>
      </c>
      <c r="C371" s="7" t="s">
        <v>279</v>
      </c>
      <c r="D371" s="2" t="s">
        <v>10</v>
      </c>
      <c r="E371" s="8" t="s">
        <v>7</v>
      </c>
      <c r="F371" s="11">
        <v>515</v>
      </c>
      <c r="G371" s="11">
        <v>785</v>
      </c>
      <c r="H371" s="11">
        <v>516</v>
      </c>
      <c r="I371" s="11">
        <v>718</v>
      </c>
      <c r="J371" s="11">
        <v>2</v>
      </c>
      <c r="K371" s="11">
        <v>198</v>
      </c>
      <c r="L371" s="11">
        <v>264</v>
      </c>
      <c r="M371" s="11">
        <v>155.88</v>
      </c>
      <c r="N371" s="13">
        <v>1.1999999999999999E-45</v>
      </c>
      <c r="O371" s="13">
        <v>4.1999999999999998E-49</v>
      </c>
    </row>
    <row r="372" spans="1:15" ht="15.75">
      <c r="A372" s="1"/>
      <c r="B372" s="2" t="s">
        <v>309</v>
      </c>
      <c r="C372" s="2" t="s">
        <v>310</v>
      </c>
      <c r="D372" s="2" t="s">
        <v>311</v>
      </c>
      <c r="E372" s="1" t="s">
        <v>76</v>
      </c>
      <c r="F372" s="11">
        <v>80</v>
      </c>
      <c r="G372" s="11">
        <v>179</v>
      </c>
      <c r="H372" s="11">
        <v>81</v>
      </c>
      <c r="I372" s="11">
        <v>178</v>
      </c>
      <c r="J372" s="11">
        <v>2</v>
      </c>
      <c r="K372" s="11">
        <v>106</v>
      </c>
      <c r="L372" s="11">
        <v>107</v>
      </c>
      <c r="M372" s="11">
        <v>78.599999999999994</v>
      </c>
      <c r="N372" s="13">
        <v>2.9000000000000002E-22</v>
      </c>
      <c r="O372" s="13">
        <v>1E-25</v>
      </c>
    </row>
    <row r="373" spans="1:15" ht="15.75">
      <c r="A373" s="1"/>
      <c r="B373" s="2" t="s">
        <v>314</v>
      </c>
      <c r="C373" s="2" t="s">
        <v>315</v>
      </c>
      <c r="D373" s="2" t="s">
        <v>316</v>
      </c>
      <c r="E373" s="1" t="s">
        <v>78</v>
      </c>
      <c r="F373" s="11">
        <v>347</v>
      </c>
      <c r="G373" s="11">
        <v>407</v>
      </c>
      <c r="H373" s="11">
        <v>348</v>
      </c>
      <c r="I373" s="11">
        <v>406</v>
      </c>
      <c r="J373" s="11">
        <v>1</v>
      </c>
      <c r="K373" s="11">
        <v>65</v>
      </c>
      <c r="L373" s="11">
        <v>66</v>
      </c>
      <c r="M373" s="11">
        <v>50.51</v>
      </c>
      <c r="N373" s="13">
        <v>1.4999999999999999E-13</v>
      </c>
      <c r="O373" s="13">
        <v>5.5E-17</v>
      </c>
    </row>
    <row r="374" spans="1:15" ht="15.75">
      <c r="A374" s="1"/>
      <c r="B374" s="2" t="s">
        <v>312</v>
      </c>
      <c r="C374" s="2" t="s">
        <v>313</v>
      </c>
      <c r="D374" s="2" t="s">
        <v>311</v>
      </c>
      <c r="E374" s="1" t="s">
        <v>77</v>
      </c>
      <c r="F374" s="11">
        <v>211</v>
      </c>
      <c r="G374" s="11">
        <v>332</v>
      </c>
      <c r="H374" s="11">
        <v>211</v>
      </c>
      <c r="I374" s="11">
        <v>331</v>
      </c>
      <c r="J374" s="11">
        <v>1</v>
      </c>
      <c r="K374" s="11">
        <v>110</v>
      </c>
      <c r="L374" s="11">
        <v>111</v>
      </c>
      <c r="M374" s="11">
        <v>47.75</v>
      </c>
      <c r="N374" s="13">
        <v>1.7E-12</v>
      </c>
      <c r="O374" s="13">
        <v>5.9999999999999999E-16</v>
      </c>
    </row>
    <row r="375" spans="1:15" ht="15.75">
      <c r="A375" s="1" t="s">
        <v>134</v>
      </c>
      <c r="B375" s="2" t="s">
        <v>281</v>
      </c>
      <c r="C375" s="2" t="s">
        <v>282</v>
      </c>
      <c r="D375" s="2" t="s">
        <v>10</v>
      </c>
      <c r="E375" s="8" t="s">
        <v>8</v>
      </c>
      <c r="F375" s="11">
        <v>339</v>
      </c>
      <c r="G375" s="11">
        <v>591</v>
      </c>
      <c r="H375" s="11">
        <v>340</v>
      </c>
      <c r="I375" s="11">
        <v>591</v>
      </c>
      <c r="J375" s="11">
        <v>2</v>
      </c>
      <c r="K375" s="11">
        <v>260</v>
      </c>
      <c r="L375" s="11">
        <v>260</v>
      </c>
      <c r="M375" s="11">
        <v>222.02</v>
      </c>
      <c r="N375" s="13">
        <v>7.2000000000000002E-66</v>
      </c>
      <c r="O375" s="13">
        <v>2.2E-69</v>
      </c>
    </row>
    <row r="376" spans="1:15" ht="15.75">
      <c r="A376" s="1"/>
      <c r="B376" s="2" t="s">
        <v>278</v>
      </c>
      <c r="C376" s="7" t="s">
        <v>279</v>
      </c>
      <c r="D376" s="2" t="s">
        <v>10</v>
      </c>
      <c r="E376" s="8" t="s">
        <v>7</v>
      </c>
      <c r="F376" s="11">
        <v>339</v>
      </c>
      <c r="G376" s="11">
        <v>591</v>
      </c>
      <c r="H376" s="11">
        <v>341</v>
      </c>
      <c r="I376" s="11">
        <v>589</v>
      </c>
      <c r="J376" s="11">
        <v>3</v>
      </c>
      <c r="K376" s="11">
        <v>260</v>
      </c>
      <c r="L376" s="11">
        <v>264</v>
      </c>
      <c r="M376" s="11">
        <v>194.07</v>
      </c>
      <c r="N376" s="13">
        <v>2.5999999999999999E-57</v>
      </c>
      <c r="O376" s="13">
        <v>7.8999999999999998E-61</v>
      </c>
    </row>
    <row r="377" spans="1:15" ht="15.75">
      <c r="A377" s="1"/>
      <c r="B377" s="2" t="s">
        <v>333</v>
      </c>
      <c r="C377" s="2" t="s">
        <v>334</v>
      </c>
      <c r="D377" s="2" t="s">
        <v>335</v>
      </c>
      <c r="E377" s="1" t="s">
        <v>336</v>
      </c>
      <c r="F377" s="11">
        <v>1</v>
      </c>
      <c r="G377" s="11">
        <v>82</v>
      </c>
      <c r="H377" s="11">
        <v>1</v>
      </c>
      <c r="I377" s="11">
        <v>80</v>
      </c>
      <c r="J377" s="11">
        <v>23</v>
      </c>
      <c r="K377" s="11">
        <v>102</v>
      </c>
      <c r="L377" s="11">
        <v>104</v>
      </c>
      <c r="M377" s="11">
        <v>29.97</v>
      </c>
      <c r="N377" s="13">
        <v>4.4999999999999998E-7</v>
      </c>
      <c r="O377" s="13">
        <v>1.2999999999999999E-10</v>
      </c>
    </row>
    <row r="378" spans="1:15" ht="15.75">
      <c r="A378" s="1"/>
      <c r="B378" s="2" t="s">
        <v>337</v>
      </c>
      <c r="C378" s="2" t="s">
        <v>338</v>
      </c>
      <c r="D378" s="2" t="s">
        <v>335</v>
      </c>
      <c r="E378" s="1" t="s">
        <v>339</v>
      </c>
      <c r="F378" s="11">
        <v>1</v>
      </c>
      <c r="G378" s="11">
        <v>77</v>
      </c>
      <c r="H378" s="11">
        <v>1</v>
      </c>
      <c r="I378" s="11">
        <v>75</v>
      </c>
      <c r="J378" s="11">
        <v>11</v>
      </c>
      <c r="K378" s="11">
        <v>87</v>
      </c>
      <c r="L378" s="11">
        <v>89</v>
      </c>
      <c r="M378" s="11">
        <v>29.41</v>
      </c>
      <c r="N378" s="13">
        <v>6.7000000000000004E-7</v>
      </c>
      <c r="O378" s="13">
        <v>2.0000000000000001E-10</v>
      </c>
    </row>
    <row r="379" spans="1:15" ht="15.75">
      <c r="A379" s="1"/>
      <c r="B379" s="2" t="s">
        <v>340</v>
      </c>
      <c r="C379" s="2" t="s">
        <v>341</v>
      </c>
      <c r="D379" s="2" t="s">
        <v>335</v>
      </c>
      <c r="E379" s="1" t="s">
        <v>339</v>
      </c>
      <c r="F379" s="11">
        <v>1</v>
      </c>
      <c r="G379" s="11">
        <v>80</v>
      </c>
      <c r="H379" s="11">
        <v>1</v>
      </c>
      <c r="I379" s="11">
        <v>77</v>
      </c>
      <c r="J379" s="11">
        <v>33</v>
      </c>
      <c r="K379" s="11">
        <v>110</v>
      </c>
      <c r="L379" s="11">
        <v>113</v>
      </c>
      <c r="M379" s="11">
        <v>28.25</v>
      </c>
      <c r="N379" s="13">
        <v>1.3E-6</v>
      </c>
      <c r="O379" s="13">
        <v>4.0000000000000001E-10</v>
      </c>
    </row>
    <row r="380" spans="1:15" ht="15.75">
      <c r="A380" s="1" t="s">
        <v>135</v>
      </c>
      <c r="B380" s="2" t="s">
        <v>278</v>
      </c>
      <c r="C380" s="7" t="s">
        <v>279</v>
      </c>
      <c r="D380" s="2" t="s">
        <v>10</v>
      </c>
      <c r="E380" s="8" t="s">
        <v>7</v>
      </c>
      <c r="F380" s="11">
        <v>1</v>
      </c>
      <c r="G380" s="11">
        <v>136</v>
      </c>
      <c r="H380" s="11">
        <v>1</v>
      </c>
      <c r="I380" s="11">
        <v>90</v>
      </c>
      <c r="J380" s="11">
        <v>122</v>
      </c>
      <c r="K380" s="11">
        <v>212</v>
      </c>
      <c r="L380" s="11">
        <v>264</v>
      </c>
      <c r="M380" s="11">
        <v>78.58</v>
      </c>
      <c r="N380" s="13">
        <v>4.4999999999999999E-22</v>
      </c>
      <c r="O380" s="13">
        <v>5.2999999999999999E-26</v>
      </c>
    </row>
    <row r="381" spans="1:15" ht="15.75">
      <c r="A381" s="1"/>
      <c r="B381" s="2" t="s">
        <v>281</v>
      </c>
      <c r="C381" s="2" t="s">
        <v>282</v>
      </c>
      <c r="D381" s="2" t="s">
        <v>10</v>
      </c>
      <c r="E381" s="8" t="s">
        <v>8</v>
      </c>
      <c r="F381" s="11">
        <v>1</v>
      </c>
      <c r="G381" s="11">
        <v>135</v>
      </c>
      <c r="H381" s="11">
        <v>2</v>
      </c>
      <c r="I381" s="11">
        <v>134</v>
      </c>
      <c r="J381" s="11">
        <v>129</v>
      </c>
      <c r="K381" s="11">
        <v>259</v>
      </c>
      <c r="L381" s="11">
        <v>260</v>
      </c>
      <c r="M381" s="11">
        <v>62.4</v>
      </c>
      <c r="N381" s="13">
        <v>3.5999999999999999E-17</v>
      </c>
      <c r="O381" s="13">
        <v>4.2999999999999998E-21</v>
      </c>
    </row>
    <row r="382" spans="1:15" ht="15.75">
      <c r="A382" s="1" t="s">
        <v>136</v>
      </c>
      <c r="B382" s="2" t="s">
        <v>281</v>
      </c>
      <c r="C382" s="2" t="s">
        <v>282</v>
      </c>
      <c r="D382" s="2" t="s">
        <v>10</v>
      </c>
      <c r="E382" s="8" t="s">
        <v>8</v>
      </c>
      <c r="F382" s="11">
        <v>498</v>
      </c>
      <c r="G382" s="11">
        <v>769</v>
      </c>
      <c r="H382" s="11">
        <v>501</v>
      </c>
      <c r="I382" s="11">
        <v>769</v>
      </c>
      <c r="J382" s="11">
        <v>4</v>
      </c>
      <c r="K382" s="11">
        <v>260</v>
      </c>
      <c r="L382" s="11">
        <v>260</v>
      </c>
      <c r="M382" s="11">
        <v>169.48</v>
      </c>
      <c r="N382" s="13">
        <v>7.6999999999999996E-50</v>
      </c>
      <c r="O382" s="13">
        <v>1.3999999999999999E-53</v>
      </c>
    </row>
    <row r="383" spans="1:15" ht="15.75">
      <c r="A383" s="1"/>
      <c r="B383" s="2" t="s">
        <v>278</v>
      </c>
      <c r="C383" s="7" t="s">
        <v>279</v>
      </c>
      <c r="D383" s="2" t="s">
        <v>10</v>
      </c>
      <c r="E383" s="8" t="s">
        <v>7</v>
      </c>
      <c r="F383" s="11">
        <v>498</v>
      </c>
      <c r="G383" s="11">
        <v>769</v>
      </c>
      <c r="H383" s="11">
        <v>499</v>
      </c>
      <c r="I383" s="11">
        <v>766</v>
      </c>
      <c r="J383" s="11">
        <v>2</v>
      </c>
      <c r="K383" s="11">
        <v>259</v>
      </c>
      <c r="L383" s="11">
        <v>264</v>
      </c>
      <c r="M383" s="11">
        <v>161.11000000000001</v>
      </c>
      <c r="N383" s="13">
        <v>3.0000000000000002E-47</v>
      </c>
      <c r="O383" s="13">
        <v>5.3999999999999994E-51</v>
      </c>
    </row>
    <row r="384" spans="1:15" ht="15.75">
      <c r="A384" s="1"/>
      <c r="B384" s="2" t="s">
        <v>317</v>
      </c>
      <c r="C384" s="2" t="s">
        <v>318</v>
      </c>
      <c r="D384" s="2" t="s">
        <v>311</v>
      </c>
      <c r="E384" s="1" t="s">
        <v>88</v>
      </c>
      <c r="F384" s="11">
        <v>151</v>
      </c>
      <c r="G384" s="11">
        <v>250</v>
      </c>
      <c r="H384" s="11">
        <v>152</v>
      </c>
      <c r="I384" s="11">
        <v>250</v>
      </c>
      <c r="J384" s="11">
        <v>2</v>
      </c>
      <c r="K384" s="11">
        <v>95</v>
      </c>
      <c r="L384" s="11">
        <v>95</v>
      </c>
      <c r="M384" s="11">
        <v>73.84</v>
      </c>
      <c r="N384" s="13">
        <v>1.2E-20</v>
      </c>
      <c r="O384" s="13">
        <v>2.2E-24</v>
      </c>
    </row>
    <row r="385" spans="1:15" ht="15.75">
      <c r="A385" s="1"/>
      <c r="B385" s="2" t="s">
        <v>317</v>
      </c>
      <c r="C385" s="2" t="s">
        <v>318</v>
      </c>
      <c r="D385" s="2" t="s">
        <v>311</v>
      </c>
      <c r="E385" s="1" t="s">
        <v>88</v>
      </c>
      <c r="F385" s="11">
        <v>266</v>
      </c>
      <c r="G385" s="11">
        <v>357</v>
      </c>
      <c r="H385" s="11">
        <v>273</v>
      </c>
      <c r="I385" s="11">
        <v>357</v>
      </c>
      <c r="J385" s="11">
        <v>14</v>
      </c>
      <c r="K385" s="11">
        <v>94</v>
      </c>
      <c r="L385" s="11">
        <v>95</v>
      </c>
      <c r="M385" s="11">
        <v>44.4</v>
      </c>
      <c r="N385" s="13">
        <v>1.7999999999999999E-11</v>
      </c>
      <c r="O385" s="13">
        <v>3.3E-15</v>
      </c>
    </row>
    <row r="386" spans="1:15" ht="15.75">
      <c r="A386" s="1" t="s">
        <v>137</v>
      </c>
      <c r="B386" s="2" t="s">
        <v>303</v>
      </c>
      <c r="C386" s="2" t="s">
        <v>304</v>
      </c>
      <c r="D386" s="2" t="s">
        <v>305</v>
      </c>
      <c r="E386" s="1" t="s">
        <v>65</v>
      </c>
      <c r="F386" s="11">
        <v>145</v>
      </c>
      <c r="G386" s="11">
        <v>350</v>
      </c>
      <c r="H386" s="11">
        <v>146</v>
      </c>
      <c r="I386" s="11">
        <v>349</v>
      </c>
      <c r="J386" s="11">
        <v>2</v>
      </c>
      <c r="K386" s="11">
        <v>201</v>
      </c>
      <c r="L386" s="11">
        <v>202</v>
      </c>
      <c r="M386" s="11">
        <v>252.56</v>
      </c>
      <c r="N386" s="13">
        <v>2.4999999999999999E-75</v>
      </c>
      <c r="O386" s="13">
        <v>4.5000000000000003E-79</v>
      </c>
    </row>
    <row r="387" spans="1:15" ht="15.75">
      <c r="A387" s="1"/>
      <c r="B387" s="2" t="s">
        <v>281</v>
      </c>
      <c r="C387" s="2" t="s">
        <v>282</v>
      </c>
      <c r="D387" s="2" t="s">
        <v>10</v>
      </c>
      <c r="E387" s="8" t="s">
        <v>8</v>
      </c>
      <c r="F387" s="11">
        <v>502</v>
      </c>
      <c r="G387" s="11">
        <v>756</v>
      </c>
      <c r="H387" s="11">
        <v>503</v>
      </c>
      <c r="I387" s="11">
        <v>756</v>
      </c>
      <c r="J387" s="11">
        <v>2</v>
      </c>
      <c r="K387" s="11">
        <v>260</v>
      </c>
      <c r="L387" s="11">
        <v>260</v>
      </c>
      <c r="M387" s="11">
        <v>240.63</v>
      </c>
      <c r="N387" s="13">
        <v>1.5000000000000001E-71</v>
      </c>
      <c r="O387" s="13">
        <v>2.6999999999999998E-75</v>
      </c>
    </row>
    <row r="388" spans="1:15" ht="15.75">
      <c r="A388" s="1"/>
      <c r="B388" s="2" t="s">
        <v>278</v>
      </c>
      <c r="C388" s="7" t="s">
        <v>279</v>
      </c>
      <c r="D388" s="2" t="s">
        <v>10</v>
      </c>
      <c r="E388" s="8" t="s">
        <v>7</v>
      </c>
      <c r="F388" s="11">
        <v>502</v>
      </c>
      <c r="G388" s="11">
        <v>756</v>
      </c>
      <c r="H388" s="11">
        <v>504</v>
      </c>
      <c r="I388" s="11">
        <v>754</v>
      </c>
      <c r="J388" s="11">
        <v>3</v>
      </c>
      <c r="K388" s="11">
        <v>260</v>
      </c>
      <c r="L388" s="11">
        <v>264</v>
      </c>
      <c r="M388" s="11">
        <v>188.79</v>
      </c>
      <c r="N388" s="13">
        <v>1.1E-55</v>
      </c>
      <c r="O388" s="13">
        <v>1.8999999999999999E-59</v>
      </c>
    </row>
    <row r="389" spans="1:15" ht="15.75">
      <c r="A389" s="1" t="s">
        <v>138</v>
      </c>
      <c r="B389" s="2" t="s">
        <v>278</v>
      </c>
      <c r="C389" s="7" t="s">
        <v>279</v>
      </c>
      <c r="D389" s="2" t="s">
        <v>10</v>
      </c>
      <c r="E389" s="8" t="s">
        <v>7</v>
      </c>
      <c r="F389" s="11">
        <v>553</v>
      </c>
      <c r="G389" s="11">
        <v>853</v>
      </c>
      <c r="H389" s="11">
        <v>556</v>
      </c>
      <c r="I389" s="11">
        <v>777</v>
      </c>
      <c r="J389" s="11">
        <v>5</v>
      </c>
      <c r="K389" s="11">
        <v>198</v>
      </c>
      <c r="L389" s="11">
        <v>264</v>
      </c>
      <c r="M389" s="11">
        <v>145.65</v>
      </c>
      <c r="N389" s="13">
        <v>1.6000000000000001E-42</v>
      </c>
      <c r="O389" s="13">
        <v>3.6999999999999998E-46</v>
      </c>
    </row>
    <row r="390" spans="1:15" ht="15.75">
      <c r="A390" s="1"/>
      <c r="B390" s="2" t="s">
        <v>281</v>
      </c>
      <c r="C390" s="2" t="s">
        <v>282</v>
      </c>
      <c r="D390" s="2" t="s">
        <v>10</v>
      </c>
      <c r="E390" s="8" t="s">
        <v>8</v>
      </c>
      <c r="F390" s="11">
        <v>553</v>
      </c>
      <c r="G390" s="11">
        <v>854</v>
      </c>
      <c r="H390" s="11">
        <v>555</v>
      </c>
      <c r="I390" s="11">
        <v>795</v>
      </c>
      <c r="J390" s="11">
        <v>4</v>
      </c>
      <c r="K390" s="11">
        <v>207</v>
      </c>
      <c r="L390" s="11">
        <v>260</v>
      </c>
      <c r="M390" s="11">
        <v>136.12</v>
      </c>
      <c r="N390" s="13">
        <v>1.2000000000000001E-39</v>
      </c>
      <c r="O390" s="13">
        <v>2.7999999999999998E-43</v>
      </c>
    </row>
    <row r="391" spans="1:15" ht="15.75">
      <c r="A391" s="1"/>
      <c r="B391" s="2" t="s">
        <v>309</v>
      </c>
      <c r="C391" s="2" t="s">
        <v>310</v>
      </c>
      <c r="D391" s="2" t="s">
        <v>311</v>
      </c>
      <c r="E391" s="1" t="s">
        <v>76</v>
      </c>
      <c r="F391" s="11">
        <v>123</v>
      </c>
      <c r="G391" s="11">
        <v>228</v>
      </c>
      <c r="H391" s="11">
        <v>123</v>
      </c>
      <c r="I391" s="11">
        <v>220</v>
      </c>
      <c r="J391" s="11">
        <v>1</v>
      </c>
      <c r="K391" s="11">
        <v>98</v>
      </c>
      <c r="L391" s="11">
        <v>107</v>
      </c>
      <c r="M391" s="11">
        <v>38.340000000000003</v>
      </c>
      <c r="N391" s="13">
        <v>9.5999999999999999E-10</v>
      </c>
      <c r="O391" s="13">
        <v>2.2999999999999998E-13</v>
      </c>
    </row>
    <row r="392" spans="1:15" ht="15.75">
      <c r="A392" s="1"/>
      <c r="B392" s="2" t="s">
        <v>312</v>
      </c>
      <c r="C392" s="2" t="s">
        <v>313</v>
      </c>
      <c r="D392" s="2" t="s">
        <v>311</v>
      </c>
      <c r="E392" s="1" t="s">
        <v>77</v>
      </c>
      <c r="F392" s="11">
        <v>277</v>
      </c>
      <c r="G392" s="11">
        <v>355</v>
      </c>
      <c r="H392" s="11">
        <v>287</v>
      </c>
      <c r="I392" s="11">
        <v>353</v>
      </c>
      <c r="J392" s="11">
        <v>46</v>
      </c>
      <c r="K392" s="11">
        <v>109</v>
      </c>
      <c r="L392" s="11">
        <v>111</v>
      </c>
      <c r="M392" s="11">
        <v>25.37</v>
      </c>
      <c r="N392" s="13">
        <v>1.5E-5</v>
      </c>
      <c r="O392" s="13">
        <v>3.6E-9</v>
      </c>
    </row>
    <row r="393" spans="1:15" ht="15.75">
      <c r="A393" s="1" t="s">
        <v>139</v>
      </c>
      <c r="B393" s="2" t="s">
        <v>278</v>
      </c>
      <c r="C393" s="7" t="s">
        <v>279</v>
      </c>
      <c r="D393" s="2" t="s">
        <v>10</v>
      </c>
      <c r="E393" s="8" t="s">
        <v>7</v>
      </c>
      <c r="F393" s="11">
        <v>91</v>
      </c>
      <c r="G393" s="11">
        <v>370</v>
      </c>
      <c r="H393" s="11">
        <v>94</v>
      </c>
      <c r="I393" s="11">
        <v>368</v>
      </c>
      <c r="J393" s="11">
        <v>4</v>
      </c>
      <c r="K393" s="11">
        <v>260</v>
      </c>
      <c r="L393" s="11">
        <v>264</v>
      </c>
      <c r="M393" s="11">
        <v>152.35</v>
      </c>
      <c r="N393" s="13">
        <v>1.4E-44</v>
      </c>
      <c r="O393" s="13">
        <v>1.7000000000000001E-48</v>
      </c>
    </row>
    <row r="394" spans="1:15" ht="15.75">
      <c r="A394" s="1"/>
      <c r="B394" s="2" t="s">
        <v>281</v>
      </c>
      <c r="C394" s="2" t="s">
        <v>282</v>
      </c>
      <c r="D394" s="2" t="s">
        <v>10</v>
      </c>
      <c r="E394" s="8" t="s">
        <v>8</v>
      </c>
      <c r="F394" s="11">
        <v>91</v>
      </c>
      <c r="G394" s="11">
        <v>370</v>
      </c>
      <c r="H394" s="11">
        <v>95</v>
      </c>
      <c r="I394" s="11">
        <v>370</v>
      </c>
      <c r="J394" s="11">
        <v>5</v>
      </c>
      <c r="K394" s="11">
        <v>260</v>
      </c>
      <c r="L394" s="11">
        <v>260</v>
      </c>
      <c r="M394" s="11">
        <v>138.09</v>
      </c>
      <c r="N394" s="13">
        <v>2.8999999999999999E-40</v>
      </c>
      <c r="O394" s="13">
        <v>3.4999999999999998E-44</v>
      </c>
    </row>
    <row r="395" spans="1:15" ht="15.75">
      <c r="A395" s="1" t="s">
        <v>140</v>
      </c>
      <c r="B395" s="2" t="s">
        <v>278</v>
      </c>
      <c r="C395" s="7" t="s">
        <v>279</v>
      </c>
      <c r="D395" s="2" t="s">
        <v>10</v>
      </c>
      <c r="E395" s="8" t="s">
        <v>7</v>
      </c>
      <c r="F395" s="11">
        <v>559</v>
      </c>
      <c r="G395" s="11">
        <v>836</v>
      </c>
      <c r="H395" s="11">
        <v>561</v>
      </c>
      <c r="I395" s="11">
        <v>833</v>
      </c>
      <c r="J395" s="11">
        <v>4</v>
      </c>
      <c r="K395" s="11">
        <v>260</v>
      </c>
      <c r="L395" s="11">
        <v>264</v>
      </c>
      <c r="M395" s="11">
        <v>182.59</v>
      </c>
      <c r="N395" s="13">
        <v>8.4E-54</v>
      </c>
      <c r="O395" s="13">
        <v>3E-57</v>
      </c>
    </row>
    <row r="396" spans="1:15" ht="15.75">
      <c r="A396" s="1"/>
      <c r="B396" s="2" t="s">
        <v>281</v>
      </c>
      <c r="C396" s="2" t="s">
        <v>282</v>
      </c>
      <c r="D396" s="2" t="s">
        <v>10</v>
      </c>
      <c r="E396" s="8" t="s">
        <v>8</v>
      </c>
      <c r="F396" s="11">
        <v>559</v>
      </c>
      <c r="G396" s="11">
        <v>835</v>
      </c>
      <c r="H396" s="11">
        <v>560</v>
      </c>
      <c r="I396" s="11">
        <v>835</v>
      </c>
      <c r="J396" s="11">
        <v>3</v>
      </c>
      <c r="K396" s="11">
        <v>260</v>
      </c>
      <c r="L396" s="11">
        <v>260</v>
      </c>
      <c r="M396" s="11">
        <v>136.36000000000001</v>
      </c>
      <c r="N396" s="13">
        <v>9.7999999999999995E-40</v>
      </c>
      <c r="O396" s="13">
        <v>3.5E-43</v>
      </c>
    </row>
    <row r="397" spans="1:15" ht="15.75">
      <c r="A397" s="1"/>
      <c r="B397" s="2" t="s">
        <v>309</v>
      </c>
      <c r="C397" s="2" t="s">
        <v>310</v>
      </c>
      <c r="D397" s="2" t="s">
        <v>311</v>
      </c>
      <c r="E397" s="1" t="s">
        <v>76</v>
      </c>
      <c r="F397" s="11">
        <v>105</v>
      </c>
      <c r="G397" s="11">
        <v>205</v>
      </c>
      <c r="H397" s="11">
        <v>105</v>
      </c>
      <c r="I397" s="11">
        <v>198</v>
      </c>
      <c r="J397" s="11">
        <v>1</v>
      </c>
      <c r="K397" s="11">
        <v>96</v>
      </c>
      <c r="L397" s="11">
        <v>107</v>
      </c>
      <c r="M397" s="11">
        <v>92.27</v>
      </c>
      <c r="N397" s="13">
        <v>1.6000000000000001E-26</v>
      </c>
      <c r="O397" s="13">
        <v>5.8999999999999998E-30</v>
      </c>
    </row>
    <row r="398" spans="1:15" ht="15.75">
      <c r="A398" s="1"/>
      <c r="B398" s="2" t="s">
        <v>312</v>
      </c>
      <c r="C398" s="2" t="s">
        <v>313</v>
      </c>
      <c r="D398" s="2" t="s">
        <v>311</v>
      </c>
      <c r="E398" s="1" t="s">
        <v>77</v>
      </c>
      <c r="F398" s="11">
        <v>271</v>
      </c>
      <c r="G398" s="11">
        <v>349</v>
      </c>
      <c r="H398" s="11">
        <v>283</v>
      </c>
      <c r="I398" s="11">
        <v>347</v>
      </c>
      <c r="J398" s="11">
        <v>48</v>
      </c>
      <c r="K398" s="11">
        <v>109</v>
      </c>
      <c r="L398" s="11">
        <v>111</v>
      </c>
      <c r="M398" s="11">
        <v>40.65</v>
      </c>
      <c r="N398" s="13">
        <v>2.7E-10</v>
      </c>
      <c r="O398" s="13">
        <v>9.5999999999999995E-14</v>
      </c>
    </row>
    <row r="399" spans="1:15" ht="15.75">
      <c r="A399" s="1"/>
      <c r="B399" s="2" t="s">
        <v>330</v>
      </c>
      <c r="C399" s="2" t="s">
        <v>331</v>
      </c>
      <c r="D399" s="2" t="s">
        <v>316</v>
      </c>
      <c r="E399" s="1" t="s">
        <v>332</v>
      </c>
      <c r="F399" s="11">
        <v>366</v>
      </c>
      <c r="G399" s="11">
        <v>442</v>
      </c>
      <c r="H399" s="11">
        <v>374</v>
      </c>
      <c r="I399" s="11">
        <v>424</v>
      </c>
      <c r="J399" s="11">
        <v>2</v>
      </c>
      <c r="K399" s="11">
        <v>54</v>
      </c>
      <c r="L399" s="11">
        <v>79</v>
      </c>
      <c r="M399" s="11">
        <v>27.02</v>
      </c>
      <c r="N399" s="13">
        <v>3.0000000000000001E-6</v>
      </c>
      <c r="O399" s="13">
        <v>1.0999999999999999E-9</v>
      </c>
    </row>
    <row r="400" spans="1:15" ht="15.75">
      <c r="A400" s="1"/>
      <c r="B400" s="2" t="s">
        <v>314</v>
      </c>
      <c r="C400" s="2" t="s">
        <v>315</v>
      </c>
      <c r="D400" s="2" t="s">
        <v>316</v>
      </c>
      <c r="E400" s="1" t="s">
        <v>78</v>
      </c>
      <c r="F400" s="11">
        <v>366</v>
      </c>
      <c r="G400" s="11">
        <v>427</v>
      </c>
      <c r="H400" s="11">
        <v>371</v>
      </c>
      <c r="I400" s="11">
        <v>421</v>
      </c>
      <c r="J400" s="11">
        <v>4</v>
      </c>
      <c r="K400" s="11">
        <v>56</v>
      </c>
      <c r="L400" s="11">
        <v>66</v>
      </c>
      <c r="M400" s="11">
        <v>24.49</v>
      </c>
      <c r="N400" s="13">
        <v>2.0000000000000002E-5</v>
      </c>
      <c r="O400" s="13">
        <v>7.3E-9</v>
      </c>
    </row>
    <row r="401" spans="1:15" ht="15.75">
      <c r="A401" s="1" t="s">
        <v>141</v>
      </c>
      <c r="B401" s="2" t="s">
        <v>278</v>
      </c>
      <c r="C401" s="7" t="s">
        <v>279</v>
      </c>
      <c r="D401" s="2" t="s">
        <v>10</v>
      </c>
      <c r="E401" s="8" t="s">
        <v>7</v>
      </c>
      <c r="F401" s="11">
        <v>539</v>
      </c>
      <c r="G401" s="11">
        <v>819</v>
      </c>
      <c r="H401" s="11">
        <v>543</v>
      </c>
      <c r="I401" s="11">
        <v>817</v>
      </c>
      <c r="J401" s="11">
        <v>5</v>
      </c>
      <c r="K401" s="11">
        <v>259</v>
      </c>
      <c r="L401" s="11">
        <v>264</v>
      </c>
      <c r="M401" s="11">
        <v>185.93</v>
      </c>
      <c r="N401" s="13">
        <v>8E-55</v>
      </c>
      <c r="O401" s="13">
        <v>2.4000000000000001E-58</v>
      </c>
    </row>
    <row r="402" spans="1:15" ht="15.75">
      <c r="A402" s="1"/>
      <c r="B402" s="2" t="s">
        <v>281</v>
      </c>
      <c r="C402" s="2" t="s">
        <v>282</v>
      </c>
      <c r="D402" s="2" t="s">
        <v>10</v>
      </c>
      <c r="E402" s="8" t="s">
        <v>8</v>
      </c>
      <c r="F402" s="11">
        <v>540</v>
      </c>
      <c r="G402" s="11">
        <v>820</v>
      </c>
      <c r="H402" s="11">
        <v>541</v>
      </c>
      <c r="I402" s="11">
        <v>818</v>
      </c>
      <c r="J402" s="11">
        <v>3</v>
      </c>
      <c r="K402" s="11">
        <v>258</v>
      </c>
      <c r="L402" s="11">
        <v>260</v>
      </c>
      <c r="M402" s="11">
        <v>136.44999999999999</v>
      </c>
      <c r="N402" s="13">
        <v>9.3000000000000007E-40</v>
      </c>
      <c r="O402" s="13">
        <v>2.7999999999999998E-43</v>
      </c>
    </row>
    <row r="403" spans="1:15" ht="15.75">
      <c r="A403" s="1"/>
      <c r="B403" s="2" t="s">
        <v>309</v>
      </c>
      <c r="C403" s="2" t="s">
        <v>310</v>
      </c>
      <c r="D403" s="2" t="s">
        <v>311</v>
      </c>
      <c r="E403" s="1" t="s">
        <v>76</v>
      </c>
      <c r="F403" s="11">
        <v>80</v>
      </c>
      <c r="G403" s="11">
        <v>184</v>
      </c>
      <c r="H403" s="11">
        <v>81</v>
      </c>
      <c r="I403" s="11">
        <v>170</v>
      </c>
      <c r="J403" s="11">
        <v>2</v>
      </c>
      <c r="K403" s="11">
        <v>90</v>
      </c>
      <c r="L403" s="11">
        <v>107</v>
      </c>
      <c r="M403" s="11">
        <v>71.95</v>
      </c>
      <c r="N403" s="13">
        <v>3.3999999999999997E-20</v>
      </c>
      <c r="O403" s="13">
        <v>9.9999999999999996E-24</v>
      </c>
    </row>
    <row r="404" spans="1:15" ht="15.75">
      <c r="A404" s="1"/>
      <c r="B404" s="2" t="s">
        <v>312</v>
      </c>
      <c r="C404" s="2" t="s">
        <v>313</v>
      </c>
      <c r="D404" s="2" t="s">
        <v>311</v>
      </c>
      <c r="E404" s="1" t="s">
        <v>77</v>
      </c>
      <c r="F404" s="11">
        <v>214</v>
      </c>
      <c r="G404" s="11">
        <v>327</v>
      </c>
      <c r="H404" s="11">
        <v>260</v>
      </c>
      <c r="I404" s="11">
        <v>325</v>
      </c>
      <c r="J404" s="11">
        <v>45</v>
      </c>
      <c r="K404" s="11">
        <v>109</v>
      </c>
      <c r="L404" s="11">
        <v>111</v>
      </c>
      <c r="M404" s="11">
        <v>26.15</v>
      </c>
      <c r="N404" s="13">
        <v>8.4999999999999999E-6</v>
      </c>
      <c r="O404" s="13">
        <v>2.6000000000000001E-9</v>
      </c>
    </row>
    <row r="405" spans="1:15" ht="15.75">
      <c r="A405" s="1"/>
      <c r="B405" s="2" t="s">
        <v>330</v>
      </c>
      <c r="C405" s="2" t="s">
        <v>331</v>
      </c>
      <c r="D405" s="2" t="s">
        <v>316</v>
      </c>
      <c r="E405" s="1" t="s">
        <v>332</v>
      </c>
      <c r="F405" s="11">
        <v>349</v>
      </c>
      <c r="G405" s="11">
        <v>410</v>
      </c>
      <c r="H405" s="11">
        <v>352</v>
      </c>
      <c r="I405" s="11">
        <v>402</v>
      </c>
      <c r="J405" s="11">
        <v>3</v>
      </c>
      <c r="K405" s="11">
        <v>55</v>
      </c>
      <c r="L405" s="11">
        <v>79</v>
      </c>
      <c r="M405" s="11">
        <v>22.2</v>
      </c>
      <c r="N405" s="13">
        <v>9.5000000000000005E-5</v>
      </c>
      <c r="O405" s="13">
        <v>2.7999999999999999E-8</v>
      </c>
    </row>
    <row r="406" spans="1:15" ht="15.75">
      <c r="A406" s="1" t="s">
        <v>142</v>
      </c>
      <c r="B406" s="2" t="s">
        <v>278</v>
      </c>
      <c r="C406" s="7" t="s">
        <v>279</v>
      </c>
      <c r="D406" s="2" t="s">
        <v>10</v>
      </c>
      <c r="E406" s="8" t="s">
        <v>7</v>
      </c>
      <c r="F406" s="11">
        <v>548</v>
      </c>
      <c r="G406" s="11">
        <v>836</v>
      </c>
      <c r="H406" s="11">
        <v>551</v>
      </c>
      <c r="I406" s="11">
        <v>833</v>
      </c>
      <c r="J406" s="11">
        <v>5</v>
      </c>
      <c r="K406" s="11">
        <v>260</v>
      </c>
      <c r="L406" s="11">
        <v>264</v>
      </c>
      <c r="M406" s="11">
        <v>169.42</v>
      </c>
      <c r="N406" s="13">
        <v>8.7000000000000007E-50</v>
      </c>
      <c r="O406" s="13">
        <v>2.0999999999999998E-53</v>
      </c>
    </row>
    <row r="407" spans="1:15" ht="15.75">
      <c r="A407" s="1"/>
      <c r="B407" s="2" t="s">
        <v>281</v>
      </c>
      <c r="C407" s="2" t="s">
        <v>282</v>
      </c>
      <c r="D407" s="2" t="s">
        <v>10</v>
      </c>
      <c r="E407" s="8" t="s">
        <v>8</v>
      </c>
      <c r="F407" s="11">
        <v>548</v>
      </c>
      <c r="G407" s="11">
        <v>835</v>
      </c>
      <c r="H407" s="11">
        <v>549</v>
      </c>
      <c r="I407" s="11">
        <v>835</v>
      </c>
      <c r="J407" s="11">
        <v>3</v>
      </c>
      <c r="K407" s="11">
        <v>260</v>
      </c>
      <c r="L407" s="11">
        <v>260</v>
      </c>
      <c r="M407" s="11">
        <v>126.73</v>
      </c>
      <c r="N407" s="13">
        <v>8.5999999999999994E-37</v>
      </c>
      <c r="O407" s="13">
        <v>1.9999999999999999E-40</v>
      </c>
    </row>
    <row r="408" spans="1:15" ht="15.75">
      <c r="A408" s="1"/>
      <c r="B408" s="2" t="s">
        <v>309</v>
      </c>
      <c r="C408" s="2" t="s">
        <v>310</v>
      </c>
      <c r="D408" s="2" t="s">
        <v>311</v>
      </c>
      <c r="E408" s="1" t="s">
        <v>76</v>
      </c>
      <c r="F408" s="11">
        <v>81</v>
      </c>
      <c r="G408" s="11">
        <v>186</v>
      </c>
      <c r="H408" s="11">
        <v>82</v>
      </c>
      <c r="I408" s="11">
        <v>175</v>
      </c>
      <c r="J408" s="11">
        <v>2</v>
      </c>
      <c r="K408" s="11">
        <v>95</v>
      </c>
      <c r="L408" s="11">
        <v>107</v>
      </c>
      <c r="M408" s="11">
        <v>84.13</v>
      </c>
      <c r="N408" s="13">
        <v>5.6000000000000003E-24</v>
      </c>
      <c r="O408" s="13">
        <v>1.3000000000000001E-27</v>
      </c>
    </row>
    <row r="409" spans="1:15" ht="15.75">
      <c r="A409" s="1"/>
      <c r="B409" s="2" t="s">
        <v>312</v>
      </c>
      <c r="C409" s="2" t="s">
        <v>313</v>
      </c>
      <c r="D409" s="2" t="s">
        <v>311</v>
      </c>
      <c r="E409" s="1" t="s">
        <v>77</v>
      </c>
      <c r="F409" s="11">
        <v>241</v>
      </c>
      <c r="G409" s="11">
        <v>324</v>
      </c>
      <c r="H409" s="11">
        <v>260</v>
      </c>
      <c r="I409" s="11">
        <v>322</v>
      </c>
      <c r="J409" s="11">
        <v>47</v>
      </c>
      <c r="K409" s="11">
        <v>109</v>
      </c>
      <c r="L409" s="11">
        <v>111</v>
      </c>
      <c r="M409" s="11">
        <v>32.54</v>
      </c>
      <c r="N409" s="13">
        <v>8.9000000000000003E-8</v>
      </c>
      <c r="O409" s="13">
        <v>2.0999999999999999E-11</v>
      </c>
    </row>
    <row r="410" spans="1:15" ht="15.75">
      <c r="A410" s="1" t="s">
        <v>143</v>
      </c>
      <c r="B410" s="2" t="s">
        <v>281</v>
      </c>
      <c r="C410" s="2" t="s">
        <v>282</v>
      </c>
      <c r="D410" s="2" t="s">
        <v>10</v>
      </c>
      <c r="E410" s="8" t="s">
        <v>8</v>
      </c>
      <c r="F410" s="11">
        <v>459</v>
      </c>
      <c r="G410" s="11">
        <v>711</v>
      </c>
      <c r="H410" s="11">
        <v>459</v>
      </c>
      <c r="I410" s="11">
        <v>711</v>
      </c>
      <c r="J410" s="11">
        <v>1</v>
      </c>
      <c r="K410" s="11">
        <v>260</v>
      </c>
      <c r="L410" s="11">
        <v>260</v>
      </c>
      <c r="M410" s="11">
        <v>230.71</v>
      </c>
      <c r="N410" s="13">
        <v>1.5999999999999999E-68</v>
      </c>
      <c r="O410" s="13">
        <v>4.8000000000000002E-72</v>
      </c>
    </row>
    <row r="411" spans="1:15" ht="15.75">
      <c r="A411" s="1"/>
      <c r="B411" s="2" t="s">
        <v>278</v>
      </c>
      <c r="C411" s="7" t="s">
        <v>279</v>
      </c>
      <c r="D411" s="2" t="s">
        <v>10</v>
      </c>
      <c r="E411" s="8" t="s">
        <v>7</v>
      </c>
      <c r="F411" s="11">
        <v>459</v>
      </c>
      <c r="G411" s="11">
        <v>711</v>
      </c>
      <c r="H411" s="11">
        <v>461</v>
      </c>
      <c r="I411" s="11">
        <v>709</v>
      </c>
      <c r="J411" s="11">
        <v>3</v>
      </c>
      <c r="K411" s="11">
        <v>260</v>
      </c>
      <c r="L411" s="11">
        <v>264</v>
      </c>
      <c r="M411" s="11">
        <v>203.47</v>
      </c>
      <c r="N411" s="13">
        <v>3.6E-60</v>
      </c>
      <c r="O411" s="13">
        <v>1.1E-63</v>
      </c>
    </row>
    <row r="412" spans="1:15" ht="15.75">
      <c r="A412" s="1"/>
      <c r="B412" s="2" t="s">
        <v>340</v>
      </c>
      <c r="C412" s="2" t="s">
        <v>341</v>
      </c>
      <c r="D412" s="2" t="s">
        <v>335</v>
      </c>
      <c r="E412" s="1" t="s">
        <v>339</v>
      </c>
      <c r="F412" s="11">
        <v>87</v>
      </c>
      <c r="G412" s="11">
        <v>197</v>
      </c>
      <c r="H412" s="11">
        <v>88</v>
      </c>
      <c r="I412" s="11">
        <v>193</v>
      </c>
      <c r="J412" s="11">
        <v>2</v>
      </c>
      <c r="K412" s="11">
        <v>108</v>
      </c>
      <c r="L412" s="11">
        <v>113</v>
      </c>
      <c r="M412" s="11">
        <v>41.45</v>
      </c>
      <c r="N412" s="13">
        <v>1.0999999999999999E-10</v>
      </c>
      <c r="O412" s="13">
        <v>3.2000000000000002E-14</v>
      </c>
    </row>
    <row r="413" spans="1:15" ht="15.75">
      <c r="A413" s="1"/>
      <c r="B413" s="2" t="s">
        <v>333</v>
      </c>
      <c r="C413" s="2" t="s">
        <v>334</v>
      </c>
      <c r="D413" s="2" t="s">
        <v>335</v>
      </c>
      <c r="E413" s="1" t="s">
        <v>336</v>
      </c>
      <c r="F413" s="11">
        <v>98</v>
      </c>
      <c r="G413" s="11">
        <v>198</v>
      </c>
      <c r="H413" s="11">
        <v>103</v>
      </c>
      <c r="I413" s="11">
        <v>195</v>
      </c>
      <c r="J413" s="11">
        <v>7</v>
      </c>
      <c r="K413" s="11">
        <v>99</v>
      </c>
      <c r="L413" s="11">
        <v>104</v>
      </c>
      <c r="M413" s="11">
        <v>37.04</v>
      </c>
      <c r="N413" s="13">
        <v>2.8999999999999999E-9</v>
      </c>
      <c r="O413" s="13">
        <v>8.5000000000000001E-13</v>
      </c>
    </row>
    <row r="414" spans="1:15" ht="15.75">
      <c r="A414" s="1"/>
      <c r="B414" s="2" t="s">
        <v>342</v>
      </c>
      <c r="C414" s="2" t="s">
        <v>343</v>
      </c>
      <c r="D414" s="2" t="s">
        <v>335</v>
      </c>
      <c r="E414" s="1" t="s">
        <v>339</v>
      </c>
      <c r="F414" s="11">
        <v>93</v>
      </c>
      <c r="G414" s="11">
        <v>202</v>
      </c>
      <c r="H414" s="11">
        <v>94</v>
      </c>
      <c r="I414" s="11">
        <v>197</v>
      </c>
      <c r="J414" s="11">
        <v>2</v>
      </c>
      <c r="K414" s="11">
        <v>104</v>
      </c>
      <c r="L414" s="11">
        <v>110</v>
      </c>
      <c r="M414" s="11">
        <v>26.45</v>
      </c>
      <c r="N414" s="13">
        <v>5.6999999999999996E-6</v>
      </c>
      <c r="O414" s="13">
        <v>1.6999999999999999E-9</v>
      </c>
    </row>
    <row r="415" spans="1:15" ht="15.75">
      <c r="A415" s="1" t="s">
        <v>144</v>
      </c>
      <c r="B415" s="2" t="s">
        <v>278</v>
      </c>
      <c r="C415" s="7" t="s">
        <v>279</v>
      </c>
      <c r="D415" s="2" t="s">
        <v>10</v>
      </c>
      <c r="E415" s="8" t="s">
        <v>7</v>
      </c>
      <c r="F415" s="11">
        <v>43</v>
      </c>
      <c r="G415" s="11">
        <v>347</v>
      </c>
      <c r="H415" s="11">
        <v>43</v>
      </c>
      <c r="I415" s="11">
        <v>347</v>
      </c>
      <c r="J415" s="11">
        <v>1</v>
      </c>
      <c r="K415" s="11">
        <v>264</v>
      </c>
      <c r="L415" s="11">
        <v>264</v>
      </c>
      <c r="M415" s="11">
        <v>198.9</v>
      </c>
      <c r="N415" s="13">
        <v>8.7999999999999995E-59</v>
      </c>
      <c r="O415" s="13">
        <v>1.1000000000000001E-62</v>
      </c>
    </row>
    <row r="416" spans="1:15" ht="15.75">
      <c r="A416" s="1"/>
      <c r="B416" s="2" t="s">
        <v>281</v>
      </c>
      <c r="C416" s="2" t="s">
        <v>282</v>
      </c>
      <c r="D416" s="2" t="s">
        <v>10</v>
      </c>
      <c r="E416" s="8" t="s">
        <v>8</v>
      </c>
      <c r="F416" s="11">
        <v>43</v>
      </c>
      <c r="G416" s="11">
        <v>267</v>
      </c>
      <c r="H416" s="11">
        <v>47</v>
      </c>
      <c r="I416" s="11">
        <v>251</v>
      </c>
      <c r="J416" s="11">
        <v>5</v>
      </c>
      <c r="K416" s="11">
        <v>210</v>
      </c>
      <c r="L416" s="11">
        <v>260</v>
      </c>
      <c r="M416" s="11">
        <v>98.39</v>
      </c>
      <c r="N416" s="13">
        <v>3.8000000000000001E-28</v>
      </c>
      <c r="O416" s="13">
        <v>4.5E-32</v>
      </c>
    </row>
    <row r="417" spans="1:15" ht="15.75">
      <c r="A417" s="1" t="s">
        <v>145</v>
      </c>
      <c r="B417" s="2" t="s">
        <v>278</v>
      </c>
      <c r="C417" s="7" t="s">
        <v>279</v>
      </c>
      <c r="D417" s="2" t="s">
        <v>10</v>
      </c>
      <c r="E417" s="8" t="s">
        <v>7</v>
      </c>
      <c r="F417" s="11">
        <v>5</v>
      </c>
      <c r="G417" s="11">
        <v>189</v>
      </c>
      <c r="H417" s="11">
        <v>10</v>
      </c>
      <c r="I417" s="11">
        <v>178</v>
      </c>
      <c r="J417" s="11">
        <v>73</v>
      </c>
      <c r="K417" s="11">
        <v>233</v>
      </c>
      <c r="L417" s="11">
        <v>264</v>
      </c>
      <c r="M417" s="11">
        <v>137.24</v>
      </c>
      <c r="N417" s="13">
        <v>5.6999999999999998E-40</v>
      </c>
      <c r="O417" s="13">
        <v>6.8000000000000003E-44</v>
      </c>
    </row>
    <row r="418" spans="1:15" ht="15.75">
      <c r="A418" s="1"/>
      <c r="B418" s="2" t="s">
        <v>281</v>
      </c>
      <c r="C418" s="2" t="s">
        <v>282</v>
      </c>
      <c r="D418" s="2" t="s">
        <v>10</v>
      </c>
      <c r="E418" s="8" t="s">
        <v>8</v>
      </c>
      <c r="F418" s="11">
        <v>3</v>
      </c>
      <c r="G418" s="11">
        <v>158</v>
      </c>
      <c r="H418" s="11">
        <v>10</v>
      </c>
      <c r="I418" s="11">
        <v>135</v>
      </c>
      <c r="J418" s="11">
        <v>76</v>
      </c>
      <c r="K418" s="11">
        <v>204</v>
      </c>
      <c r="L418" s="11">
        <v>260</v>
      </c>
      <c r="M418" s="11">
        <v>72.040000000000006</v>
      </c>
      <c r="N418" s="13">
        <v>4.1000000000000001E-20</v>
      </c>
      <c r="O418" s="13">
        <v>4.9999999999999998E-24</v>
      </c>
    </row>
    <row r="419" spans="1:15" ht="15.75">
      <c r="A419" s="1" t="s">
        <v>146</v>
      </c>
      <c r="B419" s="2" t="s">
        <v>278</v>
      </c>
      <c r="C419" s="7" t="s">
        <v>279</v>
      </c>
      <c r="D419" s="2" t="s">
        <v>10</v>
      </c>
      <c r="E419" s="8" t="s">
        <v>7</v>
      </c>
      <c r="F419" s="11">
        <v>43</v>
      </c>
      <c r="G419" s="11">
        <v>349</v>
      </c>
      <c r="H419" s="11">
        <v>43</v>
      </c>
      <c r="I419" s="11">
        <v>349</v>
      </c>
      <c r="J419" s="11">
        <v>1</v>
      </c>
      <c r="K419" s="11">
        <v>264</v>
      </c>
      <c r="L419" s="11">
        <v>264</v>
      </c>
      <c r="M419" s="11">
        <v>191.73</v>
      </c>
      <c r="N419" s="13">
        <v>1.4E-56</v>
      </c>
      <c r="O419" s="13">
        <v>1.6000000000000001E-60</v>
      </c>
    </row>
    <row r="420" spans="1:15" ht="15.75">
      <c r="A420" s="1"/>
      <c r="B420" s="2" t="s">
        <v>281</v>
      </c>
      <c r="C420" s="2" t="s">
        <v>282</v>
      </c>
      <c r="D420" s="2" t="s">
        <v>10</v>
      </c>
      <c r="E420" s="8" t="s">
        <v>8</v>
      </c>
      <c r="F420" s="11">
        <v>43</v>
      </c>
      <c r="G420" s="11">
        <v>269</v>
      </c>
      <c r="H420" s="11">
        <v>47</v>
      </c>
      <c r="I420" s="11">
        <v>252</v>
      </c>
      <c r="J420" s="11">
        <v>5</v>
      </c>
      <c r="K420" s="11">
        <v>209</v>
      </c>
      <c r="L420" s="11">
        <v>260</v>
      </c>
      <c r="M420" s="11">
        <v>90.82</v>
      </c>
      <c r="N420" s="13">
        <v>7.7E-26</v>
      </c>
      <c r="O420" s="13">
        <v>9.2999999999999994E-30</v>
      </c>
    </row>
    <row r="421" spans="1:15" ht="15.75">
      <c r="A421" s="1" t="s">
        <v>147</v>
      </c>
      <c r="B421" s="2" t="s">
        <v>303</v>
      </c>
      <c r="C421" s="2" t="s">
        <v>304</v>
      </c>
      <c r="D421" s="2" t="s">
        <v>305</v>
      </c>
      <c r="E421" s="1" t="s">
        <v>65</v>
      </c>
      <c r="F421" s="11">
        <v>136</v>
      </c>
      <c r="G421" s="11">
        <v>335</v>
      </c>
      <c r="H421" s="11">
        <v>137</v>
      </c>
      <c r="I421" s="11">
        <v>335</v>
      </c>
      <c r="J421" s="11">
        <v>2</v>
      </c>
      <c r="K421" s="11">
        <v>202</v>
      </c>
      <c r="L421" s="11">
        <v>202</v>
      </c>
      <c r="M421" s="11">
        <v>231.83</v>
      </c>
      <c r="N421" s="13">
        <v>5.5999999999999996E-69</v>
      </c>
      <c r="O421" s="13">
        <v>9.9999999999999997E-73</v>
      </c>
    </row>
    <row r="422" spans="1:15" ht="15.75">
      <c r="A422" s="1"/>
      <c r="B422" s="2" t="s">
        <v>281</v>
      </c>
      <c r="C422" s="2" t="s">
        <v>282</v>
      </c>
      <c r="D422" s="2" t="s">
        <v>10</v>
      </c>
      <c r="E422" s="8" t="s">
        <v>8</v>
      </c>
      <c r="F422" s="11">
        <v>731</v>
      </c>
      <c r="G422" s="11">
        <v>983</v>
      </c>
      <c r="H422" s="11">
        <v>732</v>
      </c>
      <c r="I422" s="11">
        <v>982</v>
      </c>
      <c r="J422" s="11">
        <v>2</v>
      </c>
      <c r="K422" s="11">
        <v>259</v>
      </c>
      <c r="L422" s="11">
        <v>260</v>
      </c>
      <c r="M422" s="11">
        <v>214.77</v>
      </c>
      <c r="N422" s="13">
        <v>1.2E-63</v>
      </c>
      <c r="O422" s="13">
        <v>2.1000000000000002E-67</v>
      </c>
    </row>
    <row r="423" spans="1:15" ht="15.75">
      <c r="A423" s="1"/>
      <c r="B423" s="2" t="s">
        <v>278</v>
      </c>
      <c r="C423" s="7" t="s">
        <v>279</v>
      </c>
      <c r="D423" s="2" t="s">
        <v>10</v>
      </c>
      <c r="E423" s="8" t="s">
        <v>7</v>
      </c>
      <c r="F423" s="11">
        <v>731</v>
      </c>
      <c r="G423" s="11">
        <v>983</v>
      </c>
      <c r="H423" s="11">
        <v>734</v>
      </c>
      <c r="I423" s="11">
        <v>980</v>
      </c>
      <c r="J423" s="11">
        <v>4</v>
      </c>
      <c r="K423" s="11">
        <v>259</v>
      </c>
      <c r="L423" s="11">
        <v>264</v>
      </c>
      <c r="M423" s="11">
        <v>179.77</v>
      </c>
      <c r="N423" s="13">
        <v>6.0999999999999999E-53</v>
      </c>
      <c r="O423" s="13">
        <v>1.1E-56</v>
      </c>
    </row>
    <row r="424" spans="1:15" ht="15.75">
      <c r="A424" s="1" t="s">
        <v>148</v>
      </c>
      <c r="B424" s="2" t="s">
        <v>321</v>
      </c>
      <c r="C424" s="2" t="s">
        <v>322</v>
      </c>
      <c r="D424" s="2" t="s">
        <v>323</v>
      </c>
      <c r="E424" s="1" t="s">
        <v>99</v>
      </c>
      <c r="F424" s="11">
        <v>24</v>
      </c>
      <c r="G424" s="11">
        <v>281</v>
      </c>
      <c r="H424" s="11">
        <v>25</v>
      </c>
      <c r="I424" s="11">
        <v>280</v>
      </c>
      <c r="J424" s="11">
        <v>2</v>
      </c>
      <c r="K424" s="11">
        <v>249</v>
      </c>
      <c r="L424" s="11">
        <v>250</v>
      </c>
      <c r="M424" s="11">
        <v>254.27</v>
      </c>
      <c r="N424" s="13">
        <v>1.1E-75</v>
      </c>
      <c r="O424" s="13">
        <v>2E-79</v>
      </c>
    </row>
    <row r="425" spans="1:15" ht="15.75">
      <c r="A425" s="1"/>
      <c r="B425" s="2" t="s">
        <v>278</v>
      </c>
      <c r="C425" s="7" t="s">
        <v>279</v>
      </c>
      <c r="D425" s="2" t="s">
        <v>10</v>
      </c>
      <c r="E425" s="8" t="s">
        <v>7</v>
      </c>
      <c r="F425" s="11">
        <v>352</v>
      </c>
      <c r="G425" s="11">
        <v>621</v>
      </c>
      <c r="H425" s="11">
        <v>353</v>
      </c>
      <c r="I425" s="11">
        <v>562</v>
      </c>
      <c r="J425" s="11">
        <v>2</v>
      </c>
      <c r="K425" s="11">
        <v>205</v>
      </c>
      <c r="L425" s="11">
        <v>264</v>
      </c>
      <c r="M425" s="11">
        <v>151.84</v>
      </c>
      <c r="N425" s="13">
        <v>1.9999999999999999E-44</v>
      </c>
      <c r="O425" s="13">
        <v>3.6000000000000002E-48</v>
      </c>
    </row>
    <row r="426" spans="1:15" ht="15.75">
      <c r="A426" s="1"/>
      <c r="B426" s="2" t="s">
        <v>281</v>
      </c>
      <c r="C426" s="2" t="s">
        <v>282</v>
      </c>
      <c r="D426" s="2" t="s">
        <v>10</v>
      </c>
      <c r="E426" s="8" t="s">
        <v>8</v>
      </c>
      <c r="F426" s="11">
        <v>352</v>
      </c>
      <c r="G426" s="11">
        <v>622</v>
      </c>
      <c r="H426" s="11">
        <v>357</v>
      </c>
      <c r="I426" s="11">
        <v>563</v>
      </c>
      <c r="J426" s="11">
        <v>6</v>
      </c>
      <c r="K426" s="11">
        <v>216</v>
      </c>
      <c r="L426" s="11">
        <v>260</v>
      </c>
      <c r="M426" s="11">
        <v>148.37</v>
      </c>
      <c r="N426" s="13">
        <v>2.1000000000000001E-43</v>
      </c>
      <c r="O426" s="13">
        <v>3.8000000000000001E-47</v>
      </c>
    </row>
    <row r="427" spans="1:15" ht="15.75">
      <c r="A427" s="1" t="s">
        <v>149</v>
      </c>
      <c r="B427" s="2" t="s">
        <v>278</v>
      </c>
      <c r="C427" s="7" t="s">
        <v>279</v>
      </c>
      <c r="D427" s="2" t="s">
        <v>10</v>
      </c>
      <c r="E427" s="8" t="s">
        <v>7</v>
      </c>
      <c r="F427" s="11">
        <v>71</v>
      </c>
      <c r="G427" s="11">
        <v>328</v>
      </c>
      <c r="H427" s="11">
        <v>73</v>
      </c>
      <c r="I427" s="11">
        <v>311</v>
      </c>
      <c r="J427" s="11">
        <v>3</v>
      </c>
      <c r="K427" s="11">
        <v>245</v>
      </c>
      <c r="L427" s="11">
        <v>264</v>
      </c>
      <c r="M427" s="11">
        <v>198.16</v>
      </c>
      <c r="N427" s="13">
        <v>1.5E-58</v>
      </c>
      <c r="O427" s="13">
        <v>1.8E-62</v>
      </c>
    </row>
    <row r="428" spans="1:15" ht="15.75">
      <c r="A428" s="1"/>
      <c r="B428" s="2" t="s">
        <v>281</v>
      </c>
      <c r="C428" s="2" t="s">
        <v>282</v>
      </c>
      <c r="D428" s="2" t="s">
        <v>10</v>
      </c>
      <c r="E428" s="8" t="s">
        <v>8</v>
      </c>
      <c r="F428" s="11">
        <v>71</v>
      </c>
      <c r="G428" s="11">
        <v>299</v>
      </c>
      <c r="H428" s="11">
        <v>71</v>
      </c>
      <c r="I428" s="11">
        <v>270</v>
      </c>
      <c r="J428" s="11">
        <v>1</v>
      </c>
      <c r="K428" s="11">
        <v>209</v>
      </c>
      <c r="L428" s="11">
        <v>260</v>
      </c>
      <c r="M428" s="11">
        <v>119.21</v>
      </c>
      <c r="N428" s="13">
        <v>1.7E-34</v>
      </c>
      <c r="O428" s="13">
        <v>1.9999999999999999E-38</v>
      </c>
    </row>
    <row r="429" spans="1:15" ht="15.75">
      <c r="A429" s="1" t="s">
        <v>150</v>
      </c>
      <c r="B429" s="2" t="s">
        <v>281</v>
      </c>
      <c r="C429" s="2" t="s">
        <v>282</v>
      </c>
      <c r="D429" s="2" t="s">
        <v>10</v>
      </c>
      <c r="E429" s="8" t="s">
        <v>8</v>
      </c>
      <c r="F429" s="11">
        <v>549</v>
      </c>
      <c r="G429" s="11">
        <v>819</v>
      </c>
      <c r="H429" s="11">
        <v>551</v>
      </c>
      <c r="I429" s="11">
        <v>815</v>
      </c>
      <c r="J429" s="11">
        <v>3</v>
      </c>
      <c r="K429" s="11">
        <v>256</v>
      </c>
      <c r="L429" s="11">
        <v>260</v>
      </c>
      <c r="M429" s="11">
        <v>165.46</v>
      </c>
      <c r="N429" s="13">
        <v>1.2999999999999999E-48</v>
      </c>
      <c r="O429" s="13">
        <v>3.9000000000000002E-52</v>
      </c>
    </row>
    <row r="430" spans="1:15" ht="15.75">
      <c r="A430" s="1"/>
      <c r="B430" s="2" t="s">
        <v>278</v>
      </c>
      <c r="C430" s="7" t="s">
        <v>279</v>
      </c>
      <c r="D430" s="2" t="s">
        <v>10</v>
      </c>
      <c r="E430" s="8" t="s">
        <v>7</v>
      </c>
      <c r="F430" s="11">
        <v>549</v>
      </c>
      <c r="G430" s="11">
        <v>817</v>
      </c>
      <c r="H430" s="11">
        <v>549</v>
      </c>
      <c r="I430" s="11">
        <v>814</v>
      </c>
      <c r="J430" s="11">
        <v>1</v>
      </c>
      <c r="K430" s="11">
        <v>257</v>
      </c>
      <c r="L430" s="11">
        <v>264</v>
      </c>
      <c r="M430" s="11">
        <v>163.62</v>
      </c>
      <c r="N430" s="13">
        <v>5.1000000000000001E-48</v>
      </c>
      <c r="O430" s="13">
        <v>1.5E-51</v>
      </c>
    </row>
    <row r="431" spans="1:15" ht="15.75">
      <c r="A431" s="1"/>
      <c r="B431" s="2" t="s">
        <v>309</v>
      </c>
      <c r="C431" s="2" t="s">
        <v>310</v>
      </c>
      <c r="D431" s="2" t="s">
        <v>311</v>
      </c>
      <c r="E431" s="1" t="s">
        <v>76</v>
      </c>
      <c r="F431" s="11">
        <v>93</v>
      </c>
      <c r="G431" s="11">
        <v>207</v>
      </c>
      <c r="H431" s="11">
        <v>94</v>
      </c>
      <c r="I431" s="11">
        <v>205</v>
      </c>
      <c r="J431" s="11">
        <v>2</v>
      </c>
      <c r="K431" s="11">
        <v>105</v>
      </c>
      <c r="L431" s="11">
        <v>107</v>
      </c>
      <c r="M431" s="11">
        <v>94.83</v>
      </c>
      <c r="N431" s="13">
        <v>2.6000000000000002E-27</v>
      </c>
      <c r="O431" s="13">
        <v>7.8000000000000003E-31</v>
      </c>
    </row>
    <row r="432" spans="1:15" ht="15.75">
      <c r="A432" s="1"/>
      <c r="B432" s="2" t="s">
        <v>312</v>
      </c>
      <c r="C432" s="2" t="s">
        <v>313</v>
      </c>
      <c r="D432" s="2" t="s">
        <v>311</v>
      </c>
      <c r="E432" s="1" t="s">
        <v>77</v>
      </c>
      <c r="F432" s="11">
        <v>237</v>
      </c>
      <c r="G432" s="11">
        <v>347</v>
      </c>
      <c r="H432" s="11">
        <v>237</v>
      </c>
      <c r="I432" s="11">
        <v>346</v>
      </c>
      <c r="J432" s="11">
        <v>1</v>
      </c>
      <c r="K432" s="11">
        <v>110</v>
      </c>
      <c r="L432" s="11">
        <v>111</v>
      </c>
      <c r="M432" s="11">
        <v>74.91</v>
      </c>
      <c r="N432" s="13">
        <v>6.1999999999999997E-21</v>
      </c>
      <c r="O432" s="13">
        <v>1.9000000000000001E-24</v>
      </c>
    </row>
    <row r="433" spans="1:15" ht="15.75">
      <c r="A433" s="1"/>
      <c r="B433" s="2" t="s">
        <v>314</v>
      </c>
      <c r="C433" s="2" t="s">
        <v>315</v>
      </c>
      <c r="D433" s="2" t="s">
        <v>316</v>
      </c>
      <c r="E433" s="1" t="s">
        <v>78</v>
      </c>
      <c r="F433" s="11">
        <v>368</v>
      </c>
      <c r="G433" s="11">
        <v>440</v>
      </c>
      <c r="H433" s="11">
        <v>373</v>
      </c>
      <c r="I433" s="11">
        <v>439</v>
      </c>
      <c r="J433" s="11">
        <v>3</v>
      </c>
      <c r="K433" s="11">
        <v>65</v>
      </c>
      <c r="L433" s="11">
        <v>66</v>
      </c>
      <c r="M433" s="11">
        <v>60.94</v>
      </c>
      <c r="N433" s="13">
        <v>8.5000000000000001E-17</v>
      </c>
      <c r="O433" s="13">
        <v>2.4999999999999999E-20</v>
      </c>
    </row>
    <row r="434" spans="1:15" ht="15.75">
      <c r="A434" s="1" t="s">
        <v>151</v>
      </c>
      <c r="B434" s="2" t="s">
        <v>278</v>
      </c>
      <c r="C434" s="7" t="s">
        <v>279</v>
      </c>
      <c r="D434" s="2" t="s">
        <v>10</v>
      </c>
      <c r="E434" s="8" t="s">
        <v>7</v>
      </c>
      <c r="F434" s="11">
        <v>1</v>
      </c>
      <c r="G434" s="11">
        <v>106</v>
      </c>
      <c r="H434" s="11">
        <v>1</v>
      </c>
      <c r="I434" s="11">
        <v>98</v>
      </c>
      <c r="J434" s="11">
        <v>103</v>
      </c>
      <c r="K434" s="11">
        <v>194</v>
      </c>
      <c r="L434" s="11">
        <v>264</v>
      </c>
      <c r="M434" s="11">
        <v>79.23</v>
      </c>
      <c r="N434" s="13">
        <v>2.7999999999999999E-22</v>
      </c>
      <c r="O434" s="13">
        <v>3.4000000000000001E-26</v>
      </c>
    </row>
    <row r="435" spans="1:15" ht="15.75">
      <c r="A435" s="1"/>
      <c r="B435" s="2" t="s">
        <v>281</v>
      </c>
      <c r="C435" s="2" t="s">
        <v>282</v>
      </c>
      <c r="D435" s="2" t="s">
        <v>10</v>
      </c>
      <c r="E435" s="8" t="s">
        <v>8</v>
      </c>
      <c r="F435" s="11">
        <v>1</v>
      </c>
      <c r="G435" s="11">
        <v>110</v>
      </c>
      <c r="H435" s="11">
        <v>1</v>
      </c>
      <c r="I435" s="11">
        <v>101</v>
      </c>
      <c r="J435" s="11">
        <v>109</v>
      </c>
      <c r="K435" s="11">
        <v>206</v>
      </c>
      <c r="L435" s="11">
        <v>260</v>
      </c>
      <c r="M435" s="11">
        <v>75.989999999999995</v>
      </c>
      <c r="N435" s="13">
        <v>2.6000000000000002E-21</v>
      </c>
      <c r="O435" s="13">
        <v>3.0999999999999999E-25</v>
      </c>
    </row>
    <row r="436" spans="1:15" ht="15.75">
      <c r="A436" s="1" t="s">
        <v>152</v>
      </c>
      <c r="B436" s="2" t="s">
        <v>278</v>
      </c>
      <c r="C436" s="7" t="s">
        <v>279</v>
      </c>
      <c r="D436" s="2" t="s">
        <v>10</v>
      </c>
      <c r="E436" s="8" t="s">
        <v>7</v>
      </c>
      <c r="F436" s="11">
        <v>375</v>
      </c>
      <c r="G436" s="11">
        <v>646</v>
      </c>
      <c r="H436" s="11">
        <v>377</v>
      </c>
      <c r="I436" s="11">
        <v>644</v>
      </c>
      <c r="J436" s="11">
        <v>3</v>
      </c>
      <c r="K436" s="11">
        <v>260</v>
      </c>
      <c r="L436" s="11">
        <v>264</v>
      </c>
      <c r="M436" s="11">
        <v>175.04</v>
      </c>
      <c r="N436" s="13">
        <v>1.7E-51</v>
      </c>
      <c r="O436" s="13">
        <v>4E-55</v>
      </c>
    </row>
    <row r="437" spans="1:15" ht="15.75">
      <c r="A437" s="1"/>
      <c r="B437" s="2" t="s">
        <v>281</v>
      </c>
      <c r="C437" s="2" t="s">
        <v>282</v>
      </c>
      <c r="D437" s="2" t="s">
        <v>10</v>
      </c>
      <c r="E437" s="8" t="s">
        <v>8</v>
      </c>
      <c r="F437" s="11">
        <v>375</v>
      </c>
      <c r="G437" s="11">
        <v>646</v>
      </c>
      <c r="H437" s="11">
        <v>377</v>
      </c>
      <c r="I437" s="11">
        <v>644</v>
      </c>
      <c r="J437" s="11">
        <v>3</v>
      </c>
      <c r="K437" s="11">
        <v>258</v>
      </c>
      <c r="L437" s="11">
        <v>260</v>
      </c>
      <c r="M437" s="11">
        <v>151.38999999999999</v>
      </c>
      <c r="N437" s="13">
        <v>2.5999999999999998E-44</v>
      </c>
      <c r="O437" s="13">
        <v>6.0999999999999995E-48</v>
      </c>
    </row>
    <row r="438" spans="1:15" ht="15.75">
      <c r="A438" s="1"/>
      <c r="B438" s="2" t="s">
        <v>309</v>
      </c>
      <c r="C438" s="2" t="s">
        <v>310</v>
      </c>
      <c r="D438" s="2" t="s">
        <v>311</v>
      </c>
      <c r="E438" s="1" t="s">
        <v>76</v>
      </c>
      <c r="F438" s="11">
        <v>1</v>
      </c>
      <c r="G438" s="11">
        <v>55</v>
      </c>
      <c r="H438" s="11">
        <v>2</v>
      </c>
      <c r="I438" s="11">
        <v>38</v>
      </c>
      <c r="J438" s="11">
        <v>54</v>
      </c>
      <c r="K438" s="11">
        <v>91</v>
      </c>
      <c r="L438" s="11">
        <v>107</v>
      </c>
      <c r="M438" s="11">
        <v>39.61</v>
      </c>
      <c r="N438" s="13">
        <v>3.9E-10</v>
      </c>
      <c r="O438" s="13">
        <v>9.2999999999999995E-14</v>
      </c>
    </row>
    <row r="439" spans="1:15" ht="15.75">
      <c r="A439" s="1" t="s">
        <v>153</v>
      </c>
      <c r="B439" s="2" t="s">
        <v>278</v>
      </c>
      <c r="C439" s="7" t="s">
        <v>279</v>
      </c>
      <c r="D439" s="2" t="s">
        <v>10</v>
      </c>
      <c r="E439" s="8" t="s">
        <v>7</v>
      </c>
      <c r="F439" s="11">
        <v>692</v>
      </c>
      <c r="G439" s="11">
        <v>996</v>
      </c>
      <c r="H439" s="11">
        <v>694</v>
      </c>
      <c r="I439" s="11">
        <v>994</v>
      </c>
      <c r="J439" s="11">
        <v>3</v>
      </c>
      <c r="K439" s="11">
        <v>260</v>
      </c>
      <c r="L439" s="11">
        <v>264</v>
      </c>
      <c r="M439" s="11">
        <v>115.83</v>
      </c>
      <c r="N439" s="13">
        <v>1.9E-33</v>
      </c>
      <c r="O439" s="13">
        <v>7.0000000000000003E-37</v>
      </c>
    </row>
    <row r="440" spans="1:15" ht="15.75">
      <c r="A440" s="1"/>
      <c r="B440" s="2" t="s">
        <v>281</v>
      </c>
      <c r="C440" s="2" t="s">
        <v>282</v>
      </c>
      <c r="D440" s="2" t="s">
        <v>10</v>
      </c>
      <c r="E440" s="8" t="s">
        <v>8</v>
      </c>
      <c r="F440" s="11">
        <v>693</v>
      </c>
      <c r="G440" s="11">
        <v>996</v>
      </c>
      <c r="H440" s="11">
        <v>711</v>
      </c>
      <c r="I440" s="11">
        <v>996</v>
      </c>
      <c r="J440" s="11">
        <v>7</v>
      </c>
      <c r="K440" s="11">
        <v>260</v>
      </c>
      <c r="L440" s="11">
        <v>260</v>
      </c>
      <c r="M440" s="11">
        <v>107.85</v>
      </c>
      <c r="N440" s="13">
        <v>4.9000000000000002E-31</v>
      </c>
      <c r="O440" s="13">
        <v>1.8E-34</v>
      </c>
    </row>
    <row r="441" spans="1:15" ht="15.75">
      <c r="A441" s="1"/>
      <c r="B441" s="2" t="s">
        <v>306</v>
      </c>
      <c r="C441" s="2" t="s">
        <v>307</v>
      </c>
      <c r="D441" s="2" t="s">
        <v>308</v>
      </c>
      <c r="E441" s="1" t="s">
        <v>66</v>
      </c>
      <c r="F441" s="11">
        <v>510</v>
      </c>
      <c r="G441" s="11">
        <v>576</v>
      </c>
      <c r="H441" s="11">
        <v>517</v>
      </c>
      <c r="I441" s="11">
        <v>576</v>
      </c>
      <c r="J441" s="11">
        <v>1</v>
      </c>
      <c r="K441" s="11">
        <v>61</v>
      </c>
      <c r="L441" s="11">
        <v>61</v>
      </c>
      <c r="M441" s="11">
        <v>27.23</v>
      </c>
      <c r="N441" s="13">
        <v>2.2000000000000001E-6</v>
      </c>
      <c r="O441" s="13">
        <v>7.8999999999999996E-10</v>
      </c>
    </row>
    <row r="442" spans="1:15" ht="15.75">
      <c r="A442" s="1"/>
      <c r="B442" s="2" t="s">
        <v>324</v>
      </c>
      <c r="C442" s="2" t="s">
        <v>325</v>
      </c>
      <c r="D442" s="2" t="s">
        <v>308</v>
      </c>
      <c r="E442" s="1" t="s">
        <v>66</v>
      </c>
      <c r="F442" s="11">
        <v>255</v>
      </c>
      <c r="G442" s="11">
        <v>277</v>
      </c>
      <c r="H442" s="11">
        <v>255</v>
      </c>
      <c r="I442" s="11">
        <v>277</v>
      </c>
      <c r="J442" s="11">
        <v>1</v>
      </c>
      <c r="K442" s="11">
        <v>23</v>
      </c>
      <c r="L442" s="11">
        <v>23</v>
      </c>
      <c r="M442" s="11">
        <v>10.32</v>
      </c>
      <c r="N442" s="14">
        <v>0.82</v>
      </c>
      <c r="O442" s="14">
        <v>2.9999999999999997E-4</v>
      </c>
    </row>
    <row r="443" spans="1:15" ht="15.75">
      <c r="A443" s="1"/>
      <c r="B443" s="2" t="s">
        <v>324</v>
      </c>
      <c r="C443" s="2" t="s">
        <v>325</v>
      </c>
      <c r="D443" s="2" t="s">
        <v>308</v>
      </c>
      <c r="E443" s="1" t="s">
        <v>66</v>
      </c>
      <c r="F443" s="11">
        <v>470</v>
      </c>
      <c r="G443" s="11">
        <v>492</v>
      </c>
      <c r="H443" s="11">
        <v>470</v>
      </c>
      <c r="I443" s="11">
        <v>492</v>
      </c>
      <c r="J443" s="11">
        <v>1</v>
      </c>
      <c r="K443" s="11">
        <v>23</v>
      </c>
      <c r="L443" s="11">
        <v>23</v>
      </c>
      <c r="M443" s="11">
        <v>10.4</v>
      </c>
      <c r="N443" s="14">
        <v>0.77</v>
      </c>
      <c r="O443" s="14">
        <v>2.7999999999999998E-4</v>
      </c>
    </row>
    <row r="444" spans="1:15" ht="15.75">
      <c r="A444" s="1"/>
      <c r="B444" s="2" t="s">
        <v>319</v>
      </c>
      <c r="C444" s="2" t="s">
        <v>320</v>
      </c>
      <c r="D444" s="2" t="s">
        <v>311</v>
      </c>
      <c r="E444" s="1" t="s">
        <v>90</v>
      </c>
      <c r="F444" s="11">
        <v>36</v>
      </c>
      <c r="G444" s="11">
        <v>79</v>
      </c>
      <c r="H444" s="11">
        <v>38</v>
      </c>
      <c r="I444" s="11">
        <v>78</v>
      </c>
      <c r="J444" s="11">
        <v>3</v>
      </c>
      <c r="K444" s="11">
        <v>40</v>
      </c>
      <c r="L444" s="11">
        <v>41</v>
      </c>
      <c r="M444" s="11">
        <v>40.33</v>
      </c>
      <c r="N444" s="13">
        <v>2.5000000000000002E-10</v>
      </c>
      <c r="O444" s="13">
        <v>9.1999999999999999E-14</v>
      </c>
    </row>
    <row r="445" spans="1:15" ht="15.75">
      <c r="A445" s="1" t="s">
        <v>154</v>
      </c>
      <c r="B445" s="2" t="s">
        <v>281</v>
      </c>
      <c r="C445" s="2" t="s">
        <v>282</v>
      </c>
      <c r="D445" s="2" t="s">
        <v>10</v>
      </c>
      <c r="E445" s="8" t="s">
        <v>8</v>
      </c>
      <c r="F445" s="11">
        <v>847</v>
      </c>
      <c r="G445" s="11">
        <v>1110</v>
      </c>
      <c r="H445" s="11">
        <v>849</v>
      </c>
      <c r="I445" s="11">
        <v>1110</v>
      </c>
      <c r="J445" s="11">
        <v>3</v>
      </c>
      <c r="K445" s="11">
        <v>260</v>
      </c>
      <c r="L445" s="11">
        <v>260</v>
      </c>
      <c r="M445" s="11">
        <v>210.44</v>
      </c>
      <c r="N445" s="13">
        <v>2.5000000000000001E-62</v>
      </c>
      <c r="O445" s="13">
        <v>4.4000000000000002E-66</v>
      </c>
    </row>
    <row r="446" spans="1:15" ht="15.75">
      <c r="A446" s="1"/>
      <c r="B446" s="2" t="s">
        <v>278</v>
      </c>
      <c r="C446" s="7" t="s">
        <v>279</v>
      </c>
      <c r="D446" s="2" t="s">
        <v>10</v>
      </c>
      <c r="E446" s="8" t="s">
        <v>7</v>
      </c>
      <c r="F446" s="11">
        <v>847</v>
      </c>
      <c r="G446" s="11">
        <v>1110</v>
      </c>
      <c r="H446" s="11">
        <v>848</v>
      </c>
      <c r="I446" s="11">
        <v>1107</v>
      </c>
      <c r="J446" s="11">
        <v>2</v>
      </c>
      <c r="K446" s="11">
        <v>259</v>
      </c>
      <c r="L446" s="11">
        <v>264</v>
      </c>
      <c r="M446" s="11">
        <v>163.27000000000001</v>
      </c>
      <c r="N446" s="13">
        <v>6.5000000000000004E-48</v>
      </c>
      <c r="O446" s="13">
        <v>1.2E-51</v>
      </c>
    </row>
    <row r="447" spans="1:15" ht="15.75">
      <c r="A447" s="1"/>
      <c r="B447" s="2" t="s">
        <v>344</v>
      </c>
      <c r="C447" s="2" t="s">
        <v>345</v>
      </c>
      <c r="D447" s="2" t="s">
        <v>346</v>
      </c>
      <c r="E447" s="1" t="s">
        <v>347</v>
      </c>
      <c r="F447" s="11">
        <v>100</v>
      </c>
      <c r="G447" s="11">
        <v>187</v>
      </c>
      <c r="H447" s="11">
        <v>105</v>
      </c>
      <c r="I447" s="11">
        <v>185</v>
      </c>
      <c r="J447" s="11">
        <v>6</v>
      </c>
      <c r="K447" s="11">
        <v>82</v>
      </c>
      <c r="L447" s="11">
        <v>84</v>
      </c>
      <c r="M447" s="11">
        <v>65.91</v>
      </c>
      <c r="N447" s="13">
        <v>2.1E-18</v>
      </c>
      <c r="O447" s="13">
        <v>3.7E-22</v>
      </c>
    </row>
    <row r="448" spans="1:15" ht="15.75">
      <c r="A448" s="1" t="s">
        <v>155</v>
      </c>
      <c r="B448" s="2" t="s">
        <v>281</v>
      </c>
      <c r="C448" s="2" t="s">
        <v>282</v>
      </c>
      <c r="D448" s="2" t="s">
        <v>10</v>
      </c>
      <c r="E448" s="8" t="s">
        <v>8</v>
      </c>
      <c r="F448" s="11">
        <v>476</v>
      </c>
      <c r="G448" s="11">
        <v>729</v>
      </c>
      <c r="H448" s="11">
        <v>478</v>
      </c>
      <c r="I448" s="11">
        <v>729</v>
      </c>
      <c r="J448" s="11">
        <v>3</v>
      </c>
      <c r="K448" s="11">
        <v>260</v>
      </c>
      <c r="L448" s="11">
        <v>260</v>
      </c>
      <c r="M448" s="11">
        <v>221.36</v>
      </c>
      <c r="N448" s="13">
        <v>1.1000000000000001E-65</v>
      </c>
      <c r="O448" s="13">
        <v>4.8000000000000002E-69</v>
      </c>
    </row>
    <row r="449" spans="1:15" ht="15.75">
      <c r="A449" s="1"/>
      <c r="B449" s="2" t="s">
        <v>278</v>
      </c>
      <c r="C449" s="7" t="s">
        <v>279</v>
      </c>
      <c r="D449" s="2" t="s">
        <v>10</v>
      </c>
      <c r="E449" s="8" t="s">
        <v>7</v>
      </c>
      <c r="F449" s="11">
        <v>476</v>
      </c>
      <c r="G449" s="11">
        <v>729</v>
      </c>
      <c r="H449" s="11">
        <v>479</v>
      </c>
      <c r="I449" s="11">
        <v>727</v>
      </c>
      <c r="J449" s="11">
        <v>4</v>
      </c>
      <c r="K449" s="11">
        <v>260</v>
      </c>
      <c r="L449" s="11">
        <v>264</v>
      </c>
      <c r="M449" s="11">
        <v>190.8</v>
      </c>
      <c r="N449" s="13">
        <v>2.6E-56</v>
      </c>
      <c r="O449" s="13">
        <v>1.0999999999999999E-59</v>
      </c>
    </row>
    <row r="450" spans="1:15" ht="15.75">
      <c r="A450" s="1"/>
      <c r="B450" s="2" t="s">
        <v>340</v>
      </c>
      <c r="C450" s="2" t="s">
        <v>341</v>
      </c>
      <c r="D450" s="2" t="s">
        <v>335</v>
      </c>
      <c r="E450" s="1" t="s">
        <v>339</v>
      </c>
      <c r="F450" s="11">
        <v>110</v>
      </c>
      <c r="G450" s="11">
        <v>220</v>
      </c>
      <c r="H450" s="11">
        <v>111</v>
      </c>
      <c r="I450" s="11">
        <v>218</v>
      </c>
      <c r="J450" s="11">
        <v>2</v>
      </c>
      <c r="K450" s="11">
        <v>110</v>
      </c>
      <c r="L450" s="11">
        <v>113</v>
      </c>
      <c r="M450" s="11">
        <v>56.54</v>
      </c>
      <c r="N450" s="13">
        <v>2.1999999999999999E-15</v>
      </c>
      <c r="O450" s="13">
        <v>9.1999999999999992E-19</v>
      </c>
    </row>
    <row r="451" spans="1:15" ht="15.75">
      <c r="A451" s="1"/>
      <c r="B451" s="2" t="s">
        <v>333</v>
      </c>
      <c r="C451" s="2" t="s">
        <v>334</v>
      </c>
      <c r="D451" s="2" t="s">
        <v>335</v>
      </c>
      <c r="E451" s="1" t="s">
        <v>336</v>
      </c>
      <c r="F451" s="11">
        <v>120</v>
      </c>
      <c r="G451" s="11">
        <v>222</v>
      </c>
      <c r="H451" s="11">
        <v>123</v>
      </c>
      <c r="I451" s="11">
        <v>220</v>
      </c>
      <c r="J451" s="11">
        <v>4</v>
      </c>
      <c r="K451" s="11">
        <v>101</v>
      </c>
      <c r="L451" s="11">
        <v>104</v>
      </c>
      <c r="M451" s="11">
        <v>47.15</v>
      </c>
      <c r="N451" s="13">
        <v>2E-12</v>
      </c>
      <c r="O451" s="13">
        <v>8.5000000000000001E-16</v>
      </c>
    </row>
    <row r="452" spans="1:15" ht="15.75">
      <c r="A452" s="1"/>
      <c r="B452" s="2" t="s">
        <v>342</v>
      </c>
      <c r="C452" s="2" t="s">
        <v>343</v>
      </c>
      <c r="D452" s="2" t="s">
        <v>335</v>
      </c>
      <c r="E452" s="1" t="s">
        <v>339</v>
      </c>
      <c r="F452" s="11">
        <v>116</v>
      </c>
      <c r="G452" s="11">
        <v>226</v>
      </c>
      <c r="H452" s="11">
        <v>117</v>
      </c>
      <c r="I452" s="11">
        <v>221</v>
      </c>
      <c r="J452" s="11">
        <v>2</v>
      </c>
      <c r="K452" s="11">
        <v>105</v>
      </c>
      <c r="L452" s="11">
        <v>110</v>
      </c>
      <c r="M452" s="11">
        <v>33.14</v>
      </c>
      <c r="N452" s="13">
        <v>4.8E-8</v>
      </c>
      <c r="O452" s="13">
        <v>1.9999999999999999E-11</v>
      </c>
    </row>
    <row r="453" spans="1:15" ht="15.75">
      <c r="A453" s="1"/>
      <c r="B453" s="2" t="s">
        <v>348</v>
      </c>
      <c r="C453" s="2" t="s">
        <v>349</v>
      </c>
      <c r="D453" s="2" t="s">
        <v>335</v>
      </c>
      <c r="E453" s="1" t="s">
        <v>336</v>
      </c>
      <c r="F453" s="11">
        <v>110</v>
      </c>
      <c r="G453" s="11">
        <v>180</v>
      </c>
      <c r="H453" s="11">
        <v>111</v>
      </c>
      <c r="I453" s="11">
        <v>165</v>
      </c>
      <c r="J453" s="11">
        <v>2</v>
      </c>
      <c r="K453" s="11">
        <v>55</v>
      </c>
      <c r="L453" s="11">
        <v>67</v>
      </c>
      <c r="M453" s="11">
        <v>30.02</v>
      </c>
      <c r="N453" s="13">
        <v>3.3999999999999997E-7</v>
      </c>
      <c r="O453" s="13">
        <v>1.4000000000000001E-10</v>
      </c>
    </row>
    <row r="454" spans="1:15" ht="15.75">
      <c r="A454" s="1"/>
      <c r="B454" s="2" t="s">
        <v>337</v>
      </c>
      <c r="C454" s="2" t="s">
        <v>338</v>
      </c>
      <c r="D454" s="2" t="s">
        <v>335</v>
      </c>
      <c r="E454" s="1" t="s">
        <v>339</v>
      </c>
      <c r="F454" s="11">
        <v>132</v>
      </c>
      <c r="G454" s="11">
        <v>218</v>
      </c>
      <c r="H454" s="11">
        <v>132</v>
      </c>
      <c r="I454" s="11">
        <v>217</v>
      </c>
      <c r="J454" s="11">
        <v>1</v>
      </c>
      <c r="K454" s="11">
        <v>88</v>
      </c>
      <c r="L454" s="11">
        <v>89</v>
      </c>
      <c r="M454" s="11">
        <v>28.28</v>
      </c>
      <c r="N454" s="13">
        <v>1.5E-6</v>
      </c>
      <c r="O454" s="13">
        <v>6.3E-10</v>
      </c>
    </row>
    <row r="455" spans="1:15" ht="15.75">
      <c r="A455" s="1" t="s">
        <v>156</v>
      </c>
      <c r="B455" s="2" t="s">
        <v>281</v>
      </c>
      <c r="C455" s="2" t="s">
        <v>282</v>
      </c>
      <c r="D455" s="2" t="s">
        <v>10</v>
      </c>
      <c r="E455" s="8" t="s">
        <v>8</v>
      </c>
      <c r="F455" s="11">
        <v>183</v>
      </c>
      <c r="G455" s="11">
        <v>431</v>
      </c>
      <c r="H455" s="11">
        <v>183</v>
      </c>
      <c r="I455" s="11">
        <v>431</v>
      </c>
      <c r="J455" s="11">
        <v>1</v>
      </c>
      <c r="K455" s="11">
        <v>260</v>
      </c>
      <c r="L455" s="11">
        <v>260</v>
      </c>
      <c r="M455" s="11">
        <v>231.39</v>
      </c>
      <c r="N455" s="13">
        <v>1.0000000000000001E-68</v>
      </c>
      <c r="O455" s="13">
        <v>1.2000000000000001E-72</v>
      </c>
    </row>
    <row r="456" spans="1:15" ht="15.75">
      <c r="A456" s="1"/>
      <c r="B456" s="2" t="s">
        <v>278</v>
      </c>
      <c r="C456" s="7" t="s">
        <v>279</v>
      </c>
      <c r="D456" s="2" t="s">
        <v>10</v>
      </c>
      <c r="E456" s="8" t="s">
        <v>7</v>
      </c>
      <c r="F456" s="11">
        <v>183</v>
      </c>
      <c r="G456" s="11">
        <v>431</v>
      </c>
      <c r="H456" s="11">
        <v>187</v>
      </c>
      <c r="I456" s="11">
        <v>429</v>
      </c>
      <c r="J456" s="11">
        <v>5</v>
      </c>
      <c r="K456" s="11">
        <v>260</v>
      </c>
      <c r="L456" s="11">
        <v>264</v>
      </c>
      <c r="M456" s="11">
        <v>189.47</v>
      </c>
      <c r="N456" s="13">
        <v>6.6999999999999997E-56</v>
      </c>
      <c r="O456" s="13">
        <v>7.9999999999999998E-60</v>
      </c>
    </row>
    <row r="457" spans="1:15" ht="15.75">
      <c r="A457" s="1" t="s">
        <v>157</v>
      </c>
      <c r="B457" s="2" t="s">
        <v>281</v>
      </c>
      <c r="C457" s="2" t="s">
        <v>282</v>
      </c>
      <c r="D457" s="2" t="s">
        <v>10</v>
      </c>
      <c r="E457" s="8" t="s">
        <v>8</v>
      </c>
      <c r="F457" s="11">
        <v>55</v>
      </c>
      <c r="G457" s="11">
        <v>349</v>
      </c>
      <c r="H457" s="11">
        <v>58</v>
      </c>
      <c r="I457" s="11">
        <v>346</v>
      </c>
      <c r="J457" s="11">
        <v>4</v>
      </c>
      <c r="K457" s="11">
        <v>257</v>
      </c>
      <c r="L457" s="11">
        <v>260</v>
      </c>
      <c r="M457" s="11">
        <v>157.88</v>
      </c>
      <c r="N457" s="13">
        <v>2.7E-46</v>
      </c>
      <c r="O457" s="13">
        <v>3.2E-50</v>
      </c>
    </row>
    <row r="458" spans="1:15" ht="15.75">
      <c r="A458" s="1"/>
      <c r="B458" s="2" t="s">
        <v>278</v>
      </c>
      <c r="C458" s="7" t="s">
        <v>279</v>
      </c>
      <c r="D458" s="2" t="s">
        <v>10</v>
      </c>
      <c r="E458" s="8" t="s">
        <v>7</v>
      </c>
      <c r="F458" s="11">
        <v>55</v>
      </c>
      <c r="G458" s="11">
        <v>346</v>
      </c>
      <c r="H458" s="11">
        <v>55</v>
      </c>
      <c r="I458" s="11">
        <v>277</v>
      </c>
      <c r="J458" s="11">
        <v>1</v>
      </c>
      <c r="K458" s="11">
        <v>196</v>
      </c>
      <c r="L458" s="11">
        <v>264</v>
      </c>
      <c r="M458" s="11">
        <v>138.51</v>
      </c>
      <c r="N458" s="13">
        <v>2.3E-40</v>
      </c>
      <c r="O458" s="13">
        <v>2.8E-44</v>
      </c>
    </row>
    <row r="459" spans="1:15" ht="15.75">
      <c r="A459" s="1" t="s">
        <v>158</v>
      </c>
      <c r="B459" s="2" t="s">
        <v>278</v>
      </c>
      <c r="C459" s="7" t="s">
        <v>279</v>
      </c>
      <c r="D459" s="2" t="s">
        <v>10</v>
      </c>
      <c r="E459" s="8" t="s">
        <v>7</v>
      </c>
      <c r="F459" s="11">
        <v>107</v>
      </c>
      <c r="G459" s="11">
        <v>378</v>
      </c>
      <c r="H459" s="11">
        <v>108</v>
      </c>
      <c r="I459" s="11">
        <v>375</v>
      </c>
      <c r="J459" s="11">
        <v>2</v>
      </c>
      <c r="K459" s="11">
        <v>258</v>
      </c>
      <c r="L459" s="11">
        <v>264</v>
      </c>
      <c r="M459" s="11">
        <v>146.69</v>
      </c>
      <c r="N459" s="13">
        <v>7.5000000000000007E-43</v>
      </c>
      <c r="O459" s="13">
        <v>1.3000000000000001E-46</v>
      </c>
    </row>
    <row r="460" spans="1:15" ht="15.75">
      <c r="A460" s="1"/>
      <c r="B460" s="2" t="s">
        <v>281</v>
      </c>
      <c r="C460" s="2" t="s">
        <v>282</v>
      </c>
      <c r="D460" s="2" t="s">
        <v>10</v>
      </c>
      <c r="E460" s="8" t="s">
        <v>8</v>
      </c>
      <c r="F460" s="11">
        <v>107</v>
      </c>
      <c r="G460" s="11">
        <v>379</v>
      </c>
      <c r="H460" s="11">
        <v>108</v>
      </c>
      <c r="I460" s="11">
        <v>377</v>
      </c>
      <c r="J460" s="11">
        <v>2</v>
      </c>
      <c r="K460" s="11">
        <v>258</v>
      </c>
      <c r="L460" s="11">
        <v>260</v>
      </c>
      <c r="M460" s="11">
        <v>143.52000000000001</v>
      </c>
      <c r="N460" s="13">
        <v>6.4999999999999998E-42</v>
      </c>
      <c r="O460" s="13">
        <v>1.1999999999999999E-45</v>
      </c>
    </row>
    <row r="461" spans="1:15" ht="15.75">
      <c r="A461" s="1" t="s">
        <v>159</v>
      </c>
      <c r="B461" s="2" t="s">
        <v>278</v>
      </c>
      <c r="C461" s="7" t="s">
        <v>279</v>
      </c>
      <c r="D461" s="2" t="s">
        <v>10</v>
      </c>
      <c r="E461" s="8" t="s">
        <v>7</v>
      </c>
      <c r="F461" s="11">
        <v>48</v>
      </c>
      <c r="G461" s="11">
        <v>328</v>
      </c>
      <c r="H461" s="11">
        <v>49</v>
      </c>
      <c r="I461" s="11">
        <v>326</v>
      </c>
      <c r="J461" s="11">
        <v>2</v>
      </c>
      <c r="K461" s="11">
        <v>260</v>
      </c>
      <c r="L461" s="11">
        <v>264</v>
      </c>
      <c r="M461" s="11">
        <v>182.01</v>
      </c>
      <c r="N461" s="13">
        <v>1.3E-53</v>
      </c>
      <c r="O461" s="13">
        <v>2.3E-57</v>
      </c>
    </row>
    <row r="462" spans="1:15" ht="15.75">
      <c r="A462" s="1"/>
      <c r="B462" s="2" t="s">
        <v>281</v>
      </c>
      <c r="C462" s="2" t="s">
        <v>282</v>
      </c>
      <c r="D462" s="2" t="s">
        <v>10</v>
      </c>
      <c r="E462" s="8" t="s">
        <v>8</v>
      </c>
      <c r="F462" s="11">
        <v>48</v>
      </c>
      <c r="G462" s="11">
        <v>328</v>
      </c>
      <c r="H462" s="11">
        <v>50</v>
      </c>
      <c r="I462" s="11">
        <v>328</v>
      </c>
      <c r="J462" s="11">
        <v>3</v>
      </c>
      <c r="K462" s="11">
        <v>260</v>
      </c>
      <c r="L462" s="11">
        <v>260</v>
      </c>
      <c r="M462" s="11">
        <v>135.84</v>
      </c>
      <c r="N462" s="13">
        <v>1.4000000000000001E-39</v>
      </c>
      <c r="O462" s="13">
        <v>2.6E-43</v>
      </c>
    </row>
    <row r="463" spans="1:15" ht="15.75">
      <c r="A463" s="1"/>
      <c r="B463" s="2" t="s">
        <v>350</v>
      </c>
      <c r="C463" s="2" t="s">
        <v>351</v>
      </c>
      <c r="D463" s="2" t="s">
        <v>311</v>
      </c>
      <c r="E463" s="1" t="s">
        <v>352</v>
      </c>
      <c r="F463" s="11">
        <v>400</v>
      </c>
      <c r="G463" s="11">
        <v>456</v>
      </c>
      <c r="H463" s="11">
        <v>402</v>
      </c>
      <c r="I463" s="11">
        <v>455</v>
      </c>
      <c r="J463" s="11">
        <v>3</v>
      </c>
      <c r="K463" s="11">
        <v>56</v>
      </c>
      <c r="L463" s="11">
        <v>57</v>
      </c>
      <c r="M463" s="11">
        <v>68.7</v>
      </c>
      <c r="N463" s="13">
        <v>3.0999999999999999E-19</v>
      </c>
      <c r="O463" s="13">
        <v>5.5000000000000001E-23</v>
      </c>
    </row>
    <row r="464" spans="1:15" ht="15.75">
      <c r="A464" s="1" t="s">
        <v>160</v>
      </c>
      <c r="B464" s="2" t="s">
        <v>278</v>
      </c>
      <c r="C464" s="7" t="s">
        <v>279</v>
      </c>
      <c r="D464" s="2" t="s">
        <v>10</v>
      </c>
      <c r="E464" s="8" t="s">
        <v>7</v>
      </c>
      <c r="F464" s="11">
        <v>48</v>
      </c>
      <c r="G464" s="11">
        <v>328</v>
      </c>
      <c r="H464" s="11">
        <v>48</v>
      </c>
      <c r="I464" s="11">
        <v>326</v>
      </c>
      <c r="J464" s="11">
        <v>1</v>
      </c>
      <c r="K464" s="11">
        <v>260</v>
      </c>
      <c r="L464" s="11">
        <v>264</v>
      </c>
      <c r="M464" s="11">
        <v>188.54</v>
      </c>
      <c r="N464" s="13">
        <v>1.2999999999999999E-55</v>
      </c>
      <c r="O464" s="13">
        <v>1.5E-59</v>
      </c>
    </row>
    <row r="465" spans="1:15" ht="15.75">
      <c r="A465" s="1"/>
      <c r="B465" s="2" t="s">
        <v>281</v>
      </c>
      <c r="C465" s="2" t="s">
        <v>282</v>
      </c>
      <c r="D465" s="2" t="s">
        <v>10</v>
      </c>
      <c r="E465" s="8" t="s">
        <v>8</v>
      </c>
      <c r="F465" s="11">
        <v>48</v>
      </c>
      <c r="G465" s="11">
        <v>328</v>
      </c>
      <c r="H465" s="11">
        <v>50</v>
      </c>
      <c r="I465" s="11">
        <v>327</v>
      </c>
      <c r="J465" s="11">
        <v>3</v>
      </c>
      <c r="K465" s="11">
        <v>259</v>
      </c>
      <c r="L465" s="11">
        <v>260</v>
      </c>
      <c r="M465" s="11">
        <v>140.75</v>
      </c>
      <c r="N465" s="13">
        <v>4.5000000000000001E-41</v>
      </c>
      <c r="O465" s="13">
        <v>5.3999999999999997E-45</v>
      </c>
    </row>
    <row r="466" spans="1:15" ht="15.75">
      <c r="A466" s="1" t="s">
        <v>161</v>
      </c>
      <c r="B466" s="2" t="s">
        <v>278</v>
      </c>
      <c r="C466" s="7" t="s">
        <v>279</v>
      </c>
      <c r="D466" s="2" t="s">
        <v>10</v>
      </c>
      <c r="E466" s="8" t="s">
        <v>7</v>
      </c>
      <c r="F466" s="11">
        <v>367</v>
      </c>
      <c r="G466" s="11">
        <v>638</v>
      </c>
      <c r="H466" s="11">
        <v>368</v>
      </c>
      <c r="I466" s="11">
        <v>636</v>
      </c>
      <c r="J466" s="11">
        <v>2</v>
      </c>
      <c r="K466" s="11">
        <v>259</v>
      </c>
      <c r="L466" s="11">
        <v>264</v>
      </c>
      <c r="M466" s="11">
        <v>173.29</v>
      </c>
      <c r="N466" s="13">
        <v>5.7999999999999995E-51</v>
      </c>
      <c r="O466" s="13">
        <v>1E-54</v>
      </c>
    </row>
    <row r="467" spans="1:15" ht="15.75">
      <c r="A467" s="1"/>
      <c r="B467" s="2" t="s">
        <v>281</v>
      </c>
      <c r="C467" s="2" t="s">
        <v>282</v>
      </c>
      <c r="D467" s="2" t="s">
        <v>10</v>
      </c>
      <c r="E467" s="8" t="s">
        <v>8</v>
      </c>
      <c r="F467" s="11">
        <v>367</v>
      </c>
      <c r="G467" s="11">
        <v>639</v>
      </c>
      <c r="H467" s="11">
        <v>370</v>
      </c>
      <c r="I467" s="11">
        <v>639</v>
      </c>
      <c r="J467" s="11">
        <v>4</v>
      </c>
      <c r="K467" s="11">
        <v>260</v>
      </c>
      <c r="L467" s="11">
        <v>260</v>
      </c>
      <c r="M467" s="11">
        <v>166.39</v>
      </c>
      <c r="N467" s="13">
        <v>6.8000000000000001E-49</v>
      </c>
      <c r="O467" s="13">
        <v>1.2000000000000001E-52</v>
      </c>
    </row>
    <row r="468" spans="1:15" ht="15.75">
      <c r="A468" s="1"/>
      <c r="B468" s="2" t="s">
        <v>317</v>
      </c>
      <c r="C468" s="2" t="s">
        <v>318</v>
      </c>
      <c r="D468" s="2" t="s">
        <v>311</v>
      </c>
      <c r="E468" s="1" t="s">
        <v>88</v>
      </c>
      <c r="F468" s="11">
        <v>49</v>
      </c>
      <c r="G468" s="11">
        <v>145</v>
      </c>
      <c r="H468" s="11">
        <v>54</v>
      </c>
      <c r="I468" s="11">
        <v>144</v>
      </c>
      <c r="J468" s="11">
        <v>6</v>
      </c>
      <c r="K468" s="11">
        <v>94</v>
      </c>
      <c r="L468" s="11">
        <v>95</v>
      </c>
      <c r="M468" s="11">
        <v>57.57</v>
      </c>
      <c r="N468" s="13">
        <v>1.4000000000000001E-15</v>
      </c>
      <c r="O468" s="13">
        <v>2.6000000000000001E-19</v>
      </c>
    </row>
    <row r="469" spans="1:15" ht="15.75">
      <c r="A469" s="1"/>
      <c r="B469" s="2" t="s">
        <v>317</v>
      </c>
      <c r="C469" s="2" t="s">
        <v>318</v>
      </c>
      <c r="D469" s="2" t="s">
        <v>311</v>
      </c>
      <c r="E469" s="1" t="s">
        <v>88</v>
      </c>
      <c r="F469" s="11">
        <v>162</v>
      </c>
      <c r="G469" s="11">
        <v>262</v>
      </c>
      <c r="H469" s="11">
        <v>170</v>
      </c>
      <c r="I469" s="11">
        <v>261</v>
      </c>
      <c r="J469" s="11">
        <v>10</v>
      </c>
      <c r="K469" s="11">
        <v>94</v>
      </c>
      <c r="L469" s="11">
        <v>95</v>
      </c>
      <c r="M469" s="11">
        <v>37.369999999999997</v>
      </c>
      <c r="N469" s="13">
        <v>2.8999999999999999E-9</v>
      </c>
      <c r="O469" s="13">
        <v>5.1000000000000005E-13</v>
      </c>
    </row>
    <row r="470" spans="1:15" ht="15.75">
      <c r="A470" s="1" t="s">
        <v>162</v>
      </c>
      <c r="B470" s="2" t="s">
        <v>278</v>
      </c>
      <c r="C470" s="7" t="s">
        <v>279</v>
      </c>
      <c r="D470" s="2" t="s">
        <v>10</v>
      </c>
      <c r="E470" s="8" t="s">
        <v>7</v>
      </c>
      <c r="F470" s="11">
        <v>1</v>
      </c>
      <c r="G470" s="11">
        <v>224</v>
      </c>
      <c r="H470" s="11">
        <v>1</v>
      </c>
      <c r="I470" s="11">
        <v>220</v>
      </c>
      <c r="J470" s="11">
        <v>51</v>
      </c>
      <c r="K470" s="11">
        <v>257</v>
      </c>
      <c r="L470" s="11">
        <v>264</v>
      </c>
      <c r="M470" s="11">
        <v>136.34</v>
      </c>
      <c r="N470" s="13">
        <v>1.1E-39</v>
      </c>
      <c r="O470" s="13">
        <v>1.3E-43</v>
      </c>
    </row>
    <row r="471" spans="1:15" ht="15.75">
      <c r="A471" s="1"/>
      <c r="B471" s="2" t="s">
        <v>281</v>
      </c>
      <c r="C471" s="2" t="s">
        <v>282</v>
      </c>
      <c r="D471" s="2" t="s">
        <v>10</v>
      </c>
      <c r="E471" s="8" t="s">
        <v>8</v>
      </c>
      <c r="F471" s="11">
        <v>1</v>
      </c>
      <c r="G471" s="11">
        <v>225</v>
      </c>
      <c r="H471" s="11">
        <v>1</v>
      </c>
      <c r="I471" s="11">
        <v>222</v>
      </c>
      <c r="J471" s="11">
        <v>54</v>
      </c>
      <c r="K471" s="11">
        <v>257</v>
      </c>
      <c r="L471" s="11">
        <v>260</v>
      </c>
      <c r="M471" s="11">
        <v>127.05</v>
      </c>
      <c r="N471" s="13">
        <v>6.8000000000000004E-37</v>
      </c>
      <c r="O471" s="13">
        <v>8.1000000000000002E-41</v>
      </c>
    </row>
    <row r="472" spans="1:15" ht="15.75">
      <c r="A472" s="1" t="s">
        <v>163</v>
      </c>
      <c r="B472" s="2" t="s">
        <v>281</v>
      </c>
      <c r="C472" s="2" t="s">
        <v>282</v>
      </c>
      <c r="D472" s="2" t="s">
        <v>10</v>
      </c>
      <c r="E472" s="8" t="s">
        <v>8</v>
      </c>
      <c r="F472" s="11">
        <v>372</v>
      </c>
      <c r="G472" s="11">
        <v>547</v>
      </c>
      <c r="H472" s="11">
        <v>372</v>
      </c>
      <c r="I472" s="11">
        <v>541</v>
      </c>
      <c r="J472" s="11">
        <v>1</v>
      </c>
      <c r="K472" s="11">
        <v>180</v>
      </c>
      <c r="L472" s="11">
        <v>260</v>
      </c>
      <c r="M472" s="11">
        <v>156.97999999999999</v>
      </c>
      <c r="N472" s="13">
        <v>4.9999999999999999E-46</v>
      </c>
      <c r="O472" s="13">
        <v>5.9999999999999998E-50</v>
      </c>
    </row>
    <row r="473" spans="1:15" ht="15.75">
      <c r="A473" s="1"/>
      <c r="B473" s="2" t="s">
        <v>278</v>
      </c>
      <c r="C473" s="7" t="s">
        <v>279</v>
      </c>
      <c r="D473" s="2" t="s">
        <v>10</v>
      </c>
      <c r="E473" s="8" t="s">
        <v>7</v>
      </c>
      <c r="F473" s="11">
        <v>372</v>
      </c>
      <c r="G473" s="11">
        <v>550</v>
      </c>
      <c r="H473" s="11">
        <v>375</v>
      </c>
      <c r="I473" s="11">
        <v>540</v>
      </c>
      <c r="J473" s="11">
        <v>4</v>
      </c>
      <c r="K473" s="11">
        <v>170</v>
      </c>
      <c r="L473" s="11">
        <v>264</v>
      </c>
      <c r="M473" s="11">
        <v>148.41999999999999</v>
      </c>
      <c r="N473" s="13">
        <v>2.2E-43</v>
      </c>
      <c r="O473" s="13">
        <v>2.6999999999999998E-47</v>
      </c>
    </row>
    <row r="474" spans="1:15" ht="15.75">
      <c r="A474" s="1" t="s">
        <v>164</v>
      </c>
      <c r="B474" s="2" t="s">
        <v>278</v>
      </c>
      <c r="C474" s="7" t="s">
        <v>279</v>
      </c>
      <c r="D474" s="2" t="s">
        <v>10</v>
      </c>
      <c r="E474" s="8" t="s">
        <v>7</v>
      </c>
      <c r="F474" s="11">
        <v>66</v>
      </c>
      <c r="G474" s="11">
        <v>341</v>
      </c>
      <c r="H474" s="11">
        <v>68</v>
      </c>
      <c r="I474" s="11">
        <v>337</v>
      </c>
      <c r="J474" s="11">
        <v>4</v>
      </c>
      <c r="K474" s="11">
        <v>258</v>
      </c>
      <c r="L474" s="11">
        <v>264</v>
      </c>
      <c r="M474" s="11">
        <v>167.35</v>
      </c>
      <c r="N474" s="13">
        <v>3.7000000000000001E-49</v>
      </c>
      <c r="O474" s="13">
        <v>4.4999999999999998E-53</v>
      </c>
    </row>
    <row r="475" spans="1:15" ht="15.75">
      <c r="A475" s="1"/>
      <c r="B475" s="2" t="s">
        <v>281</v>
      </c>
      <c r="C475" s="2" t="s">
        <v>282</v>
      </c>
      <c r="D475" s="2" t="s">
        <v>10</v>
      </c>
      <c r="E475" s="8" t="s">
        <v>8</v>
      </c>
      <c r="F475" s="11">
        <v>66</v>
      </c>
      <c r="G475" s="11">
        <v>341</v>
      </c>
      <c r="H475" s="11">
        <v>67</v>
      </c>
      <c r="I475" s="11">
        <v>340</v>
      </c>
      <c r="J475" s="11">
        <v>3</v>
      </c>
      <c r="K475" s="11">
        <v>259</v>
      </c>
      <c r="L475" s="11">
        <v>260</v>
      </c>
      <c r="M475" s="11">
        <v>128.24</v>
      </c>
      <c r="N475" s="13">
        <v>3E-37</v>
      </c>
      <c r="O475" s="13">
        <v>3.5E-41</v>
      </c>
    </row>
    <row r="476" spans="1:15" ht="15.75">
      <c r="A476" s="1" t="s">
        <v>165</v>
      </c>
      <c r="B476" s="2" t="s">
        <v>281</v>
      </c>
      <c r="C476" s="2" t="s">
        <v>282</v>
      </c>
      <c r="D476" s="2" t="s">
        <v>10</v>
      </c>
      <c r="E476" s="8" t="s">
        <v>8</v>
      </c>
      <c r="F476" s="11">
        <v>68</v>
      </c>
      <c r="G476" s="11">
        <v>344</v>
      </c>
      <c r="H476" s="11">
        <v>68</v>
      </c>
      <c r="I476" s="11">
        <v>343</v>
      </c>
      <c r="J476" s="11">
        <v>1</v>
      </c>
      <c r="K476" s="11">
        <v>259</v>
      </c>
      <c r="L476" s="11">
        <v>260</v>
      </c>
      <c r="M476" s="11">
        <v>202.9</v>
      </c>
      <c r="N476" s="13">
        <v>4.8999999999999999E-60</v>
      </c>
      <c r="O476" s="13">
        <v>5.8999999999999999E-64</v>
      </c>
    </row>
    <row r="477" spans="1:15" ht="15.75">
      <c r="A477" s="1"/>
      <c r="B477" s="2" t="s">
        <v>278</v>
      </c>
      <c r="C477" s="7" t="s">
        <v>279</v>
      </c>
      <c r="D477" s="2" t="s">
        <v>10</v>
      </c>
      <c r="E477" s="8" t="s">
        <v>7</v>
      </c>
      <c r="F477" s="11">
        <v>68</v>
      </c>
      <c r="G477" s="11">
        <v>344</v>
      </c>
      <c r="H477" s="11">
        <v>71</v>
      </c>
      <c r="I477" s="11">
        <v>342</v>
      </c>
      <c r="J477" s="11">
        <v>4</v>
      </c>
      <c r="K477" s="11">
        <v>260</v>
      </c>
      <c r="L477" s="11">
        <v>264</v>
      </c>
      <c r="M477" s="11">
        <v>169.06</v>
      </c>
      <c r="N477" s="13">
        <v>1.0999999999999999E-49</v>
      </c>
      <c r="O477" s="13">
        <v>1.3E-53</v>
      </c>
    </row>
    <row r="478" spans="1:15" ht="15.75">
      <c r="A478" s="1" t="s">
        <v>166</v>
      </c>
      <c r="B478" s="2" t="s">
        <v>281</v>
      </c>
      <c r="C478" s="2" t="s">
        <v>282</v>
      </c>
      <c r="D478" s="2" t="s">
        <v>10</v>
      </c>
      <c r="E478" s="8" t="s">
        <v>8</v>
      </c>
      <c r="F478" s="11">
        <v>85</v>
      </c>
      <c r="G478" s="11">
        <v>358</v>
      </c>
      <c r="H478" s="11">
        <v>86</v>
      </c>
      <c r="I478" s="11">
        <v>358</v>
      </c>
      <c r="J478" s="11">
        <v>2</v>
      </c>
      <c r="K478" s="11">
        <v>260</v>
      </c>
      <c r="L478" s="11">
        <v>260</v>
      </c>
      <c r="M478" s="11">
        <v>204.94</v>
      </c>
      <c r="N478" s="13">
        <v>1.2E-60</v>
      </c>
      <c r="O478" s="13">
        <v>1.4E-64</v>
      </c>
    </row>
    <row r="479" spans="1:15" ht="15.75">
      <c r="A479" s="1"/>
      <c r="B479" s="2" t="s">
        <v>278</v>
      </c>
      <c r="C479" s="7" t="s">
        <v>279</v>
      </c>
      <c r="D479" s="2" t="s">
        <v>10</v>
      </c>
      <c r="E479" s="8" t="s">
        <v>7</v>
      </c>
      <c r="F479" s="11">
        <v>85</v>
      </c>
      <c r="G479" s="11">
        <v>358</v>
      </c>
      <c r="H479" s="11">
        <v>88</v>
      </c>
      <c r="I479" s="11">
        <v>356</v>
      </c>
      <c r="J479" s="11">
        <v>4</v>
      </c>
      <c r="K479" s="11">
        <v>260</v>
      </c>
      <c r="L479" s="11">
        <v>264</v>
      </c>
      <c r="M479" s="11">
        <v>165.93</v>
      </c>
      <c r="N479" s="13">
        <v>9.9999999999999997E-49</v>
      </c>
      <c r="O479" s="13">
        <v>1.2000000000000001E-52</v>
      </c>
    </row>
    <row r="480" spans="1:15" ht="15.75">
      <c r="A480" s="1" t="s">
        <v>167</v>
      </c>
      <c r="B480" s="2" t="s">
        <v>306</v>
      </c>
      <c r="C480" s="2" t="s">
        <v>307</v>
      </c>
      <c r="D480" s="2" t="s">
        <v>308</v>
      </c>
      <c r="E480" s="1" t="s">
        <v>66</v>
      </c>
      <c r="F480" s="11">
        <v>313</v>
      </c>
      <c r="G480" s="11">
        <v>373</v>
      </c>
      <c r="H480" s="11">
        <v>314</v>
      </c>
      <c r="I480" s="11">
        <v>370</v>
      </c>
      <c r="J480" s="11">
        <v>2</v>
      </c>
      <c r="K480" s="11">
        <v>58</v>
      </c>
      <c r="L480" s="11">
        <v>61</v>
      </c>
      <c r="M480" s="11">
        <v>32.42</v>
      </c>
      <c r="N480" s="13">
        <v>5.2999999999999998E-8</v>
      </c>
      <c r="O480" s="13">
        <v>1.8999999999999999E-11</v>
      </c>
    </row>
    <row r="481" spans="1:15" ht="15.75">
      <c r="A481" s="1"/>
      <c r="B481" s="2" t="s">
        <v>306</v>
      </c>
      <c r="C481" s="2" t="s">
        <v>307</v>
      </c>
      <c r="D481" s="2" t="s">
        <v>308</v>
      </c>
      <c r="E481" s="1" t="s">
        <v>66</v>
      </c>
      <c r="F481" s="11">
        <v>384</v>
      </c>
      <c r="G481" s="11">
        <v>445</v>
      </c>
      <c r="H481" s="11">
        <v>386</v>
      </c>
      <c r="I481" s="11">
        <v>445</v>
      </c>
      <c r="J481" s="11">
        <v>2</v>
      </c>
      <c r="K481" s="11">
        <v>61</v>
      </c>
      <c r="L481" s="11">
        <v>61</v>
      </c>
      <c r="M481" s="11">
        <v>27.19</v>
      </c>
      <c r="N481" s="13">
        <v>2.3E-6</v>
      </c>
      <c r="O481" s="13">
        <v>8.0999999999999999E-10</v>
      </c>
    </row>
    <row r="482" spans="1:15" ht="15.75">
      <c r="A482" s="1"/>
      <c r="B482" s="2" t="s">
        <v>306</v>
      </c>
      <c r="C482" s="2" t="s">
        <v>307</v>
      </c>
      <c r="D482" s="2" t="s">
        <v>308</v>
      </c>
      <c r="E482" s="1" t="s">
        <v>66</v>
      </c>
      <c r="F482" s="11">
        <v>492</v>
      </c>
      <c r="G482" s="11">
        <v>544</v>
      </c>
      <c r="H482" s="11">
        <v>503</v>
      </c>
      <c r="I482" s="11">
        <v>543</v>
      </c>
      <c r="J482" s="11">
        <v>20</v>
      </c>
      <c r="K482" s="11">
        <v>60</v>
      </c>
      <c r="L482" s="11">
        <v>61</v>
      </c>
      <c r="M482" s="11">
        <v>27.51</v>
      </c>
      <c r="N482" s="13">
        <v>1.7999999999999999E-6</v>
      </c>
      <c r="O482" s="13">
        <v>6.5000000000000003E-10</v>
      </c>
    </row>
    <row r="483" spans="1:15" ht="15.75">
      <c r="A483" s="1"/>
      <c r="B483" s="2" t="s">
        <v>168</v>
      </c>
      <c r="C483" s="2" t="s">
        <v>169</v>
      </c>
      <c r="D483" s="2" t="s">
        <v>170</v>
      </c>
      <c r="E483" s="1" t="s">
        <v>66</v>
      </c>
      <c r="F483" s="11">
        <v>556</v>
      </c>
      <c r="G483" s="11">
        <v>616</v>
      </c>
      <c r="H483" s="11">
        <v>558</v>
      </c>
      <c r="I483" s="11">
        <v>615</v>
      </c>
      <c r="J483" s="11">
        <v>3</v>
      </c>
      <c r="K483" s="11">
        <v>60</v>
      </c>
      <c r="L483" s="11">
        <v>61</v>
      </c>
      <c r="M483" s="11">
        <v>36.21</v>
      </c>
      <c r="N483" s="13">
        <v>3.4999999999999999E-9</v>
      </c>
      <c r="O483" s="13">
        <v>1.1999999999999999E-12</v>
      </c>
    </row>
    <row r="484" spans="1:15" ht="15.75">
      <c r="A484" s="1"/>
      <c r="B484" s="2" t="s">
        <v>278</v>
      </c>
      <c r="C484" s="7" t="s">
        <v>279</v>
      </c>
      <c r="D484" s="2" t="s">
        <v>10</v>
      </c>
      <c r="E484" s="8" t="s">
        <v>7</v>
      </c>
      <c r="F484" s="11">
        <v>817</v>
      </c>
      <c r="G484" s="11">
        <v>1091</v>
      </c>
      <c r="H484" s="11">
        <v>818</v>
      </c>
      <c r="I484" s="11">
        <v>1026</v>
      </c>
      <c r="J484" s="11">
        <v>2</v>
      </c>
      <c r="K484" s="11">
        <v>205</v>
      </c>
      <c r="L484" s="11">
        <v>264</v>
      </c>
      <c r="M484" s="11">
        <v>145.24</v>
      </c>
      <c r="N484" s="13">
        <v>2.1000000000000001E-42</v>
      </c>
      <c r="O484" s="13">
        <v>7.3999999999999997E-46</v>
      </c>
    </row>
    <row r="485" spans="1:15" ht="15.75">
      <c r="A485" s="1"/>
      <c r="B485" s="2" t="s">
        <v>281</v>
      </c>
      <c r="C485" s="2" t="s">
        <v>282</v>
      </c>
      <c r="D485" s="2" t="s">
        <v>10</v>
      </c>
      <c r="E485" s="8" t="s">
        <v>8</v>
      </c>
      <c r="F485" s="11">
        <v>817</v>
      </c>
      <c r="G485" s="11">
        <v>1092</v>
      </c>
      <c r="H485" s="11">
        <v>820</v>
      </c>
      <c r="I485" s="11">
        <v>1020</v>
      </c>
      <c r="J485" s="11">
        <v>4</v>
      </c>
      <c r="K485" s="11">
        <v>209</v>
      </c>
      <c r="L485" s="11">
        <v>260</v>
      </c>
      <c r="M485" s="11">
        <v>139.59</v>
      </c>
      <c r="N485" s="13">
        <v>9.9999999999999993E-41</v>
      </c>
      <c r="O485" s="13">
        <v>3.7E-44</v>
      </c>
    </row>
    <row r="486" spans="1:15" ht="15.75">
      <c r="A486" s="1"/>
      <c r="B486" s="2" t="s">
        <v>324</v>
      </c>
      <c r="C486" s="2" t="s">
        <v>325</v>
      </c>
      <c r="D486" s="2" t="s">
        <v>308</v>
      </c>
      <c r="E486" s="1" t="s">
        <v>66</v>
      </c>
      <c r="F486" s="11">
        <v>142</v>
      </c>
      <c r="G486" s="11">
        <v>164</v>
      </c>
      <c r="H486" s="11">
        <v>142</v>
      </c>
      <c r="I486" s="11">
        <v>164</v>
      </c>
      <c r="J486" s="11">
        <v>1</v>
      </c>
      <c r="K486" s="11">
        <v>23</v>
      </c>
      <c r="L486" s="11">
        <v>23</v>
      </c>
      <c r="M486" s="11">
        <v>9.82</v>
      </c>
      <c r="N486" s="14">
        <v>1.2</v>
      </c>
      <c r="O486" s="14">
        <v>4.2999999999999999E-4</v>
      </c>
    </row>
    <row r="487" spans="1:15" ht="15.75">
      <c r="A487" s="1"/>
      <c r="B487" s="2" t="s">
        <v>319</v>
      </c>
      <c r="C487" s="2" t="s">
        <v>320</v>
      </c>
      <c r="D487" s="2" t="s">
        <v>311</v>
      </c>
      <c r="E487" s="1" t="s">
        <v>90</v>
      </c>
      <c r="F487" s="11">
        <v>49</v>
      </c>
      <c r="G487" s="11">
        <v>89</v>
      </c>
      <c r="H487" s="11">
        <v>50</v>
      </c>
      <c r="I487" s="11">
        <v>89</v>
      </c>
      <c r="J487" s="11">
        <v>2</v>
      </c>
      <c r="K487" s="11">
        <v>41</v>
      </c>
      <c r="L487" s="11">
        <v>41</v>
      </c>
      <c r="M487" s="11">
        <v>35.54</v>
      </c>
      <c r="N487" s="13">
        <v>8.0000000000000005E-9</v>
      </c>
      <c r="O487" s="13">
        <v>2.9000000000000002E-12</v>
      </c>
    </row>
    <row r="488" spans="1:15" ht="15.75">
      <c r="A488" s="1" t="s">
        <v>171</v>
      </c>
      <c r="B488" s="2" t="s">
        <v>281</v>
      </c>
      <c r="C488" s="2" t="s">
        <v>282</v>
      </c>
      <c r="D488" s="2" t="s">
        <v>10</v>
      </c>
      <c r="E488" s="8" t="s">
        <v>8</v>
      </c>
      <c r="F488" s="11">
        <v>468</v>
      </c>
      <c r="G488" s="11">
        <v>731</v>
      </c>
      <c r="H488" s="11">
        <v>471</v>
      </c>
      <c r="I488" s="11">
        <v>730</v>
      </c>
      <c r="J488" s="11">
        <v>4</v>
      </c>
      <c r="K488" s="11">
        <v>259</v>
      </c>
      <c r="L488" s="11">
        <v>260</v>
      </c>
      <c r="M488" s="11">
        <v>212.67</v>
      </c>
      <c r="N488" s="13">
        <v>5.1000000000000002E-63</v>
      </c>
      <c r="O488" s="13">
        <v>9.2000000000000002E-67</v>
      </c>
    </row>
    <row r="489" spans="1:15" ht="15.75">
      <c r="A489" s="1"/>
      <c r="B489" s="2" t="s">
        <v>278</v>
      </c>
      <c r="C489" s="7" t="s">
        <v>279</v>
      </c>
      <c r="D489" s="2" t="s">
        <v>10</v>
      </c>
      <c r="E489" s="8" t="s">
        <v>7</v>
      </c>
      <c r="F489" s="11">
        <v>468</v>
      </c>
      <c r="G489" s="11">
        <v>730</v>
      </c>
      <c r="H489" s="11">
        <v>469</v>
      </c>
      <c r="I489" s="11">
        <v>727</v>
      </c>
      <c r="J489" s="11">
        <v>2</v>
      </c>
      <c r="K489" s="11">
        <v>258</v>
      </c>
      <c r="L489" s="11">
        <v>264</v>
      </c>
      <c r="M489" s="11">
        <v>162.84</v>
      </c>
      <c r="N489" s="13">
        <v>8.8000000000000005E-48</v>
      </c>
      <c r="O489" s="13">
        <v>1.6E-51</v>
      </c>
    </row>
    <row r="490" spans="1:15" ht="15.75">
      <c r="A490" s="1"/>
      <c r="B490" s="2" t="s">
        <v>344</v>
      </c>
      <c r="C490" s="2" t="s">
        <v>345</v>
      </c>
      <c r="D490" s="2" t="s">
        <v>346</v>
      </c>
      <c r="E490" s="1" t="s">
        <v>347</v>
      </c>
      <c r="F490" s="11">
        <v>57</v>
      </c>
      <c r="G490" s="11">
        <v>142</v>
      </c>
      <c r="H490" s="11">
        <v>59</v>
      </c>
      <c r="I490" s="11">
        <v>140</v>
      </c>
      <c r="J490" s="11">
        <v>3</v>
      </c>
      <c r="K490" s="11">
        <v>82</v>
      </c>
      <c r="L490" s="11">
        <v>84</v>
      </c>
      <c r="M490" s="11">
        <v>54.44</v>
      </c>
      <c r="N490" s="13">
        <v>7.8999999999999998E-15</v>
      </c>
      <c r="O490" s="13">
        <v>1.4000000000000001E-18</v>
      </c>
    </row>
    <row r="491" spans="1:15" ht="15.75">
      <c r="A491" s="1" t="s">
        <v>172</v>
      </c>
      <c r="B491" s="2" t="s">
        <v>278</v>
      </c>
      <c r="C491" s="7" t="s">
        <v>279</v>
      </c>
      <c r="D491" s="2" t="s">
        <v>10</v>
      </c>
      <c r="E491" s="8" t="s">
        <v>7</v>
      </c>
      <c r="F491" s="11">
        <v>1</v>
      </c>
      <c r="G491" s="11">
        <v>206</v>
      </c>
      <c r="H491" s="11">
        <v>2</v>
      </c>
      <c r="I491" s="11">
        <v>206</v>
      </c>
      <c r="J491" s="11">
        <v>86</v>
      </c>
      <c r="K491" s="11">
        <v>264</v>
      </c>
      <c r="L491" s="11">
        <v>264</v>
      </c>
      <c r="M491" s="11">
        <v>144.69999999999999</v>
      </c>
      <c r="N491" s="13">
        <v>3.0000000000000003E-42</v>
      </c>
      <c r="O491" s="13">
        <v>3.6E-46</v>
      </c>
    </row>
    <row r="492" spans="1:15" ht="15.75">
      <c r="A492" s="1"/>
      <c r="B492" s="2" t="s">
        <v>281</v>
      </c>
      <c r="C492" s="2" t="s">
        <v>282</v>
      </c>
      <c r="D492" s="2" t="s">
        <v>10</v>
      </c>
      <c r="E492" s="8" t="s">
        <v>8</v>
      </c>
      <c r="F492" s="11">
        <v>1</v>
      </c>
      <c r="G492" s="11">
        <v>144</v>
      </c>
      <c r="H492" s="11">
        <v>1</v>
      </c>
      <c r="I492" s="11">
        <v>115</v>
      </c>
      <c r="J492" s="11">
        <v>88</v>
      </c>
      <c r="K492" s="11">
        <v>206</v>
      </c>
      <c r="L492" s="11">
        <v>260</v>
      </c>
      <c r="M492" s="11">
        <v>63.65</v>
      </c>
      <c r="N492" s="13">
        <v>1.5E-17</v>
      </c>
      <c r="O492" s="13">
        <v>1.7999999999999999E-21</v>
      </c>
    </row>
    <row r="493" spans="1:15" ht="15.75">
      <c r="A493" s="1" t="s">
        <v>173</v>
      </c>
      <c r="B493" s="2" t="s">
        <v>281</v>
      </c>
      <c r="C493" s="2" t="s">
        <v>282</v>
      </c>
      <c r="D493" s="2" t="s">
        <v>10</v>
      </c>
      <c r="E493" s="8" t="s">
        <v>8</v>
      </c>
      <c r="F493" s="11">
        <v>92</v>
      </c>
      <c r="G493" s="11">
        <v>353</v>
      </c>
      <c r="H493" s="11">
        <v>94</v>
      </c>
      <c r="I493" s="11">
        <v>353</v>
      </c>
      <c r="J493" s="11">
        <v>3</v>
      </c>
      <c r="K493" s="11">
        <v>260</v>
      </c>
      <c r="L493" s="11">
        <v>260</v>
      </c>
      <c r="M493" s="11">
        <v>207.48</v>
      </c>
      <c r="N493" s="13">
        <v>2.0000000000000001E-61</v>
      </c>
      <c r="O493" s="13">
        <v>3.5E-65</v>
      </c>
    </row>
    <row r="494" spans="1:15" ht="15.75">
      <c r="A494" s="1"/>
      <c r="B494" s="2" t="s">
        <v>278</v>
      </c>
      <c r="C494" s="7" t="s">
        <v>279</v>
      </c>
      <c r="D494" s="2" t="s">
        <v>10</v>
      </c>
      <c r="E494" s="8" t="s">
        <v>7</v>
      </c>
      <c r="F494" s="11">
        <v>93</v>
      </c>
      <c r="G494" s="11">
        <v>353</v>
      </c>
      <c r="H494" s="11">
        <v>95</v>
      </c>
      <c r="I494" s="11">
        <v>351</v>
      </c>
      <c r="J494" s="11">
        <v>4</v>
      </c>
      <c r="K494" s="11">
        <v>260</v>
      </c>
      <c r="L494" s="11">
        <v>264</v>
      </c>
      <c r="M494" s="11">
        <v>192.45</v>
      </c>
      <c r="N494" s="13">
        <v>8.2000000000000003E-57</v>
      </c>
      <c r="O494" s="13">
        <v>1.5000000000000001E-60</v>
      </c>
    </row>
    <row r="495" spans="1:15" ht="15.75">
      <c r="A495" s="1"/>
      <c r="B495" s="2" t="s">
        <v>300</v>
      </c>
      <c r="C495" s="2" t="s">
        <v>301</v>
      </c>
      <c r="D495" s="2" t="s">
        <v>10</v>
      </c>
      <c r="E495" s="1" t="s">
        <v>300</v>
      </c>
      <c r="F495" s="11">
        <v>173</v>
      </c>
      <c r="G495" s="11">
        <v>334</v>
      </c>
      <c r="H495" s="11">
        <v>187</v>
      </c>
      <c r="I495" s="11">
        <v>322</v>
      </c>
      <c r="J495" s="11">
        <v>140</v>
      </c>
      <c r="K495" s="11">
        <v>271</v>
      </c>
      <c r="L495" s="11">
        <v>288</v>
      </c>
      <c r="M495" s="11">
        <v>31.88</v>
      </c>
      <c r="N495" s="13">
        <v>7.7000000000000001E-8</v>
      </c>
      <c r="O495" s="13">
        <v>1.4E-11</v>
      </c>
    </row>
    <row r="496" spans="1:15" ht="15.75">
      <c r="A496" s="1" t="s">
        <v>174</v>
      </c>
      <c r="B496" s="2" t="s">
        <v>278</v>
      </c>
      <c r="C496" s="7" t="s">
        <v>279</v>
      </c>
      <c r="D496" s="2" t="s">
        <v>10</v>
      </c>
      <c r="E496" s="8" t="s">
        <v>7</v>
      </c>
      <c r="F496" s="11">
        <v>572</v>
      </c>
      <c r="G496" s="11">
        <v>845</v>
      </c>
      <c r="H496" s="11">
        <v>576</v>
      </c>
      <c r="I496" s="11">
        <v>774</v>
      </c>
      <c r="J496" s="11">
        <v>5</v>
      </c>
      <c r="K496" s="11">
        <v>198</v>
      </c>
      <c r="L496" s="11">
        <v>264</v>
      </c>
      <c r="M496" s="11">
        <v>145.09</v>
      </c>
      <c r="N496" s="13">
        <v>2.3E-42</v>
      </c>
      <c r="O496" s="13">
        <v>4.0999999999999999E-46</v>
      </c>
    </row>
    <row r="497" spans="1:15" ht="15.75">
      <c r="A497" s="1"/>
      <c r="B497" s="2" t="s">
        <v>281</v>
      </c>
      <c r="C497" s="2" t="s">
        <v>282</v>
      </c>
      <c r="D497" s="2" t="s">
        <v>10</v>
      </c>
      <c r="E497" s="8" t="s">
        <v>8</v>
      </c>
      <c r="F497" s="11">
        <v>573</v>
      </c>
      <c r="G497" s="11">
        <v>841</v>
      </c>
      <c r="H497" s="11">
        <v>578</v>
      </c>
      <c r="I497" s="11">
        <v>773</v>
      </c>
      <c r="J497" s="11">
        <v>7</v>
      </c>
      <c r="K497" s="11">
        <v>207</v>
      </c>
      <c r="L497" s="11">
        <v>260</v>
      </c>
      <c r="M497" s="11">
        <v>125.59</v>
      </c>
      <c r="N497" s="13">
        <v>1.8999999999999999E-36</v>
      </c>
      <c r="O497" s="13">
        <v>3.3999999999999998E-40</v>
      </c>
    </row>
    <row r="498" spans="1:15" ht="15.75">
      <c r="A498" s="1"/>
      <c r="B498" s="2" t="s">
        <v>353</v>
      </c>
      <c r="C498" s="2" t="s">
        <v>354</v>
      </c>
      <c r="D498" s="2" t="s">
        <v>355</v>
      </c>
      <c r="E498" s="1" t="s">
        <v>175</v>
      </c>
      <c r="F498" s="11">
        <v>41</v>
      </c>
      <c r="G498" s="11">
        <v>171</v>
      </c>
      <c r="H498" s="11">
        <v>44</v>
      </c>
      <c r="I498" s="11">
        <v>170</v>
      </c>
      <c r="J498" s="11">
        <v>4</v>
      </c>
      <c r="K498" s="11">
        <v>140</v>
      </c>
      <c r="L498" s="11">
        <v>141</v>
      </c>
      <c r="M498" s="11">
        <v>24.47</v>
      </c>
      <c r="N498" s="13">
        <v>3.0000000000000001E-5</v>
      </c>
      <c r="O498" s="13">
        <v>5.3000000000000003E-9</v>
      </c>
    </row>
    <row r="499" spans="1:15" ht="15.75">
      <c r="A499" s="1" t="s">
        <v>176</v>
      </c>
      <c r="B499" s="2" t="s">
        <v>168</v>
      </c>
      <c r="C499" s="2" t="s">
        <v>169</v>
      </c>
      <c r="D499" s="2" t="s">
        <v>170</v>
      </c>
      <c r="E499" s="1" t="s">
        <v>66</v>
      </c>
      <c r="F499" s="11">
        <v>495</v>
      </c>
      <c r="G499" s="11">
        <v>555</v>
      </c>
      <c r="H499" s="11">
        <v>496</v>
      </c>
      <c r="I499" s="11">
        <v>553</v>
      </c>
      <c r="J499" s="11">
        <v>2</v>
      </c>
      <c r="K499" s="11">
        <v>59</v>
      </c>
      <c r="L499" s="11">
        <v>61</v>
      </c>
      <c r="M499" s="11">
        <v>36.590000000000003</v>
      </c>
      <c r="N499" s="13">
        <v>2.6000000000000001E-9</v>
      </c>
      <c r="O499" s="13">
        <v>1.1E-12</v>
      </c>
    </row>
    <row r="500" spans="1:15" ht="15.75">
      <c r="A500" s="1"/>
      <c r="B500" s="2" t="s">
        <v>278</v>
      </c>
      <c r="C500" s="7" t="s">
        <v>279</v>
      </c>
      <c r="D500" s="2" t="s">
        <v>10</v>
      </c>
      <c r="E500" s="8" t="s">
        <v>7</v>
      </c>
      <c r="F500" s="11">
        <v>756</v>
      </c>
      <c r="G500" s="11">
        <v>1044</v>
      </c>
      <c r="H500" s="11">
        <v>757</v>
      </c>
      <c r="I500" s="11">
        <v>1041</v>
      </c>
      <c r="J500" s="11">
        <v>2</v>
      </c>
      <c r="K500" s="11">
        <v>258</v>
      </c>
      <c r="L500" s="11">
        <v>264</v>
      </c>
      <c r="M500" s="11">
        <v>131.88999999999999</v>
      </c>
      <c r="N500" s="13">
        <v>2.4000000000000002E-38</v>
      </c>
      <c r="O500" s="13">
        <v>1E-41</v>
      </c>
    </row>
    <row r="501" spans="1:15" ht="15.75">
      <c r="A501" s="1"/>
      <c r="B501" s="2" t="s">
        <v>281</v>
      </c>
      <c r="C501" s="2" t="s">
        <v>282</v>
      </c>
      <c r="D501" s="2" t="s">
        <v>10</v>
      </c>
      <c r="E501" s="8" t="s">
        <v>8</v>
      </c>
      <c r="F501" s="11">
        <v>756</v>
      </c>
      <c r="G501" s="11">
        <v>1045</v>
      </c>
      <c r="H501" s="11">
        <v>760</v>
      </c>
      <c r="I501" s="11">
        <v>976</v>
      </c>
      <c r="J501" s="11">
        <v>5</v>
      </c>
      <c r="K501" s="11">
        <v>212</v>
      </c>
      <c r="L501" s="11">
        <v>260</v>
      </c>
      <c r="M501" s="11">
        <v>127.04</v>
      </c>
      <c r="N501" s="13">
        <v>6.8999999999999999E-37</v>
      </c>
      <c r="O501" s="13">
        <v>2.8999999999999999E-40</v>
      </c>
    </row>
    <row r="502" spans="1:15" ht="15.75">
      <c r="A502" s="1"/>
      <c r="B502" s="2" t="s">
        <v>324</v>
      </c>
      <c r="C502" s="2" t="s">
        <v>325</v>
      </c>
      <c r="D502" s="2" t="s">
        <v>308</v>
      </c>
      <c r="E502" s="1" t="s">
        <v>66</v>
      </c>
      <c r="F502" s="11">
        <v>544</v>
      </c>
      <c r="G502" s="11">
        <v>566</v>
      </c>
      <c r="H502" s="11">
        <v>544</v>
      </c>
      <c r="I502" s="11">
        <v>566</v>
      </c>
      <c r="J502" s="11">
        <v>1</v>
      </c>
      <c r="K502" s="11">
        <v>23</v>
      </c>
      <c r="L502" s="11">
        <v>23</v>
      </c>
      <c r="M502" s="11">
        <v>9.57</v>
      </c>
      <c r="N502" s="14">
        <v>1.4</v>
      </c>
      <c r="O502" s="14">
        <v>6.0999999999999997E-4</v>
      </c>
    </row>
    <row r="503" spans="1:15" ht="15.75">
      <c r="A503" s="1"/>
      <c r="B503" s="2" t="s">
        <v>319</v>
      </c>
      <c r="C503" s="2" t="s">
        <v>320</v>
      </c>
      <c r="D503" s="2" t="s">
        <v>311</v>
      </c>
      <c r="E503" s="1" t="s">
        <v>90</v>
      </c>
      <c r="F503" s="11">
        <v>1</v>
      </c>
      <c r="G503" s="11">
        <v>28</v>
      </c>
      <c r="H503" s="11">
        <v>3</v>
      </c>
      <c r="I503" s="11">
        <v>28</v>
      </c>
      <c r="J503" s="11">
        <v>16</v>
      </c>
      <c r="K503" s="11">
        <v>41</v>
      </c>
      <c r="L503" s="11">
        <v>41</v>
      </c>
      <c r="M503" s="11">
        <v>19.84</v>
      </c>
      <c r="N503" s="14">
        <v>6.4999999999999997E-4</v>
      </c>
      <c r="O503" s="13">
        <v>2.7000000000000001E-7</v>
      </c>
    </row>
    <row r="504" spans="1:15" ht="15.75">
      <c r="A504" s="1" t="s">
        <v>177</v>
      </c>
      <c r="B504" s="2" t="s">
        <v>281</v>
      </c>
      <c r="C504" s="2" t="s">
        <v>282</v>
      </c>
      <c r="D504" s="2" t="s">
        <v>10</v>
      </c>
      <c r="E504" s="8" t="s">
        <v>8</v>
      </c>
      <c r="F504" s="11">
        <v>355</v>
      </c>
      <c r="G504" s="11">
        <v>627</v>
      </c>
      <c r="H504" s="11">
        <v>358</v>
      </c>
      <c r="I504" s="11">
        <v>627</v>
      </c>
      <c r="J504" s="11">
        <v>4</v>
      </c>
      <c r="K504" s="11">
        <v>260</v>
      </c>
      <c r="L504" s="11">
        <v>260</v>
      </c>
      <c r="M504" s="11">
        <v>167.8</v>
      </c>
      <c r="N504" s="13">
        <v>2.4999999999999999E-49</v>
      </c>
      <c r="O504" s="13">
        <v>4.4999999999999998E-53</v>
      </c>
    </row>
    <row r="505" spans="1:15" ht="15.75">
      <c r="A505" s="1"/>
      <c r="B505" s="2" t="s">
        <v>278</v>
      </c>
      <c r="C505" s="7" t="s">
        <v>279</v>
      </c>
      <c r="D505" s="2" t="s">
        <v>10</v>
      </c>
      <c r="E505" s="8" t="s">
        <v>7</v>
      </c>
      <c r="F505" s="11">
        <v>355</v>
      </c>
      <c r="G505" s="11">
        <v>627</v>
      </c>
      <c r="H505" s="11">
        <v>356</v>
      </c>
      <c r="I505" s="11">
        <v>624</v>
      </c>
      <c r="J505" s="11">
        <v>2</v>
      </c>
      <c r="K505" s="11">
        <v>259</v>
      </c>
      <c r="L505" s="11">
        <v>264</v>
      </c>
      <c r="M505" s="11">
        <v>162.21</v>
      </c>
      <c r="N505" s="13">
        <v>1.4E-47</v>
      </c>
      <c r="O505" s="13">
        <v>2.5E-51</v>
      </c>
    </row>
    <row r="506" spans="1:15" ht="15.75">
      <c r="A506" s="1"/>
      <c r="B506" s="2" t="s">
        <v>317</v>
      </c>
      <c r="C506" s="2" t="s">
        <v>318</v>
      </c>
      <c r="D506" s="2" t="s">
        <v>311</v>
      </c>
      <c r="E506" s="1" t="s">
        <v>88</v>
      </c>
      <c r="F506" s="11">
        <v>48</v>
      </c>
      <c r="G506" s="11">
        <v>138</v>
      </c>
      <c r="H506" s="11">
        <v>52</v>
      </c>
      <c r="I506" s="11">
        <v>136</v>
      </c>
      <c r="J506" s="11">
        <v>12</v>
      </c>
      <c r="K506" s="11">
        <v>92</v>
      </c>
      <c r="L506" s="11">
        <v>95</v>
      </c>
      <c r="M506" s="11">
        <v>32.520000000000003</v>
      </c>
      <c r="N506" s="13">
        <v>9.2999999999999999E-8</v>
      </c>
      <c r="O506" s="13">
        <v>1.6999999999999999E-11</v>
      </c>
    </row>
    <row r="507" spans="1:15" ht="15.75">
      <c r="A507" s="1"/>
      <c r="B507" s="2" t="s">
        <v>317</v>
      </c>
      <c r="C507" s="2" t="s">
        <v>318</v>
      </c>
      <c r="D507" s="2" t="s">
        <v>311</v>
      </c>
      <c r="E507" s="1" t="s">
        <v>88</v>
      </c>
      <c r="F507" s="11">
        <v>182</v>
      </c>
      <c r="G507" s="11">
        <v>269</v>
      </c>
      <c r="H507" s="11">
        <v>188</v>
      </c>
      <c r="I507" s="11">
        <v>268</v>
      </c>
      <c r="J507" s="11">
        <v>21</v>
      </c>
      <c r="K507" s="11">
        <v>93</v>
      </c>
      <c r="L507" s="11">
        <v>95</v>
      </c>
      <c r="M507" s="11">
        <v>28.64</v>
      </c>
      <c r="N507" s="13">
        <v>1.5E-6</v>
      </c>
      <c r="O507" s="13">
        <v>2.7E-10</v>
      </c>
    </row>
    <row r="508" spans="1:15" ht="15.75">
      <c r="A508" s="1" t="s">
        <v>178</v>
      </c>
      <c r="B508" s="2" t="s">
        <v>281</v>
      </c>
      <c r="C508" s="2" t="s">
        <v>282</v>
      </c>
      <c r="D508" s="2" t="s">
        <v>10</v>
      </c>
      <c r="E508" s="8" t="s">
        <v>8</v>
      </c>
      <c r="F508" s="11">
        <v>23</v>
      </c>
      <c r="G508" s="11">
        <v>285</v>
      </c>
      <c r="H508" s="11">
        <v>26</v>
      </c>
      <c r="I508" s="11">
        <v>239</v>
      </c>
      <c r="J508" s="11">
        <v>4</v>
      </c>
      <c r="K508" s="11">
        <v>207</v>
      </c>
      <c r="L508" s="11">
        <v>260</v>
      </c>
      <c r="M508" s="11">
        <v>164.3</v>
      </c>
      <c r="N508" s="13">
        <v>2.9000000000000003E-48</v>
      </c>
      <c r="O508" s="13">
        <v>3.5E-52</v>
      </c>
    </row>
    <row r="509" spans="1:15" ht="15.75">
      <c r="A509" s="1"/>
      <c r="B509" s="2" t="s">
        <v>278</v>
      </c>
      <c r="C509" s="7" t="s">
        <v>279</v>
      </c>
      <c r="D509" s="2" t="s">
        <v>10</v>
      </c>
      <c r="E509" s="8" t="s">
        <v>7</v>
      </c>
      <c r="F509" s="11">
        <v>23</v>
      </c>
      <c r="G509" s="11">
        <v>285</v>
      </c>
      <c r="H509" s="11">
        <v>24</v>
      </c>
      <c r="I509" s="11">
        <v>227</v>
      </c>
      <c r="J509" s="11">
        <v>2</v>
      </c>
      <c r="K509" s="11">
        <v>198</v>
      </c>
      <c r="L509" s="11">
        <v>264</v>
      </c>
      <c r="M509" s="11">
        <v>160.01</v>
      </c>
      <c r="N509" s="13">
        <v>6.5000000000000004E-47</v>
      </c>
      <c r="O509" s="13">
        <v>7.7999999999999995E-51</v>
      </c>
    </row>
    <row r="510" spans="1:15" ht="15.75">
      <c r="A510" s="1" t="s">
        <v>179</v>
      </c>
      <c r="B510" s="2" t="s">
        <v>281</v>
      </c>
      <c r="C510" s="2" t="s">
        <v>282</v>
      </c>
      <c r="D510" s="2" t="s">
        <v>10</v>
      </c>
      <c r="E510" s="8" t="s">
        <v>8</v>
      </c>
      <c r="F510" s="11">
        <v>946</v>
      </c>
      <c r="G510" s="11">
        <v>1209</v>
      </c>
      <c r="H510" s="11">
        <v>948</v>
      </c>
      <c r="I510" s="11">
        <v>1209</v>
      </c>
      <c r="J510" s="11">
        <v>3</v>
      </c>
      <c r="K510" s="11">
        <v>260</v>
      </c>
      <c r="L510" s="11">
        <v>260</v>
      </c>
      <c r="M510" s="11">
        <v>213.19</v>
      </c>
      <c r="N510" s="13">
        <v>3.6000000000000001E-63</v>
      </c>
      <c r="O510" s="13">
        <v>6.4000000000000004E-67</v>
      </c>
    </row>
    <row r="511" spans="1:15" ht="15.75">
      <c r="A511" s="1"/>
      <c r="B511" s="2" t="s">
        <v>278</v>
      </c>
      <c r="C511" s="7" t="s">
        <v>279</v>
      </c>
      <c r="D511" s="2" t="s">
        <v>10</v>
      </c>
      <c r="E511" s="8" t="s">
        <v>7</v>
      </c>
      <c r="F511" s="11">
        <v>946</v>
      </c>
      <c r="G511" s="11">
        <v>1208</v>
      </c>
      <c r="H511" s="11">
        <v>947</v>
      </c>
      <c r="I511" s="11">
        <v>1206</v>
      </c>
      <c r="J511" s="11">
        <v>2</v>
      </c>
      <c r="K511" s="11">
        <v>259</v>
      </c>
      <c r="L511" s="11">
        <v>264</v>
      </c>
      <c r="M511" s="11">
        <v>170.87</v>
      </c>
      <c r="N511" s="13">
        <v>3.1000000000000002E-50</v>
      </c>
      <c r="O511" s="13">
        <v>5.6000000000000004E-54</v>
      </c>
    </row>
    <row r="512" spans="1:15" ht="15.75">
      <c r="A512" s="1"/>
      <c r="B512" s="2" t="s">
        <v>344</v>
      </c>
      <c r="C512" s="2" t="s">
        <v>345</v>
      </c>
      <c r="D512" s="2" t="s">
        <v>346</v>
      </c>
      <c r="E512" s="1" t="s">
        <v>347</v>
      </c>
      <c r="F512" s="11">
        <v>183</v>
      </c>
      <c r="G512" s="11">
        <v>270</v>
      </c>
      <c r="H512" s="11">
        <v>184</v>
      </c>
      <c r="I512" s="11">
        <v>269</v>
      </c>
      <c r="J512" s="11">
        <v>2</v>
      </c>
      <c r="K512" s="11">
        <v>83</v>
      </c>
      <c r="L512" s="11">
        <v>84</v>
      </c>
      <c r="M512" s="11">
        <v>67.63</v>
      </c>
      <c r="N512" s="13">
        <v>5.9999999999999999E-19</v>
      </c>
      <c r="O512" s="13">
        <v>1.1E-22</v>
      </c>
    </row>
    <row r="513" spans="1:15" ht="15.75">
      <c r="A513" s="1" t="s">
        <v>180</v>
      </c>
      <c r="B513" s="2" t="s">
        <v>281</v>
      </c>
      <c r="C513" s="2" t="s">
        <v>282</v>
      </c>
      <c r="D513" s="2" t="s">
        <v>10</v>
      </c>
      <c r="E513" s="8" t="s">
        <v>8</v>
      </c>
      <c r="F513" s="11">
        <v>263</v>
      </c>
      <c r="G513" s="11">
        <v>512</v>
      </c>
      <c r="H513" s="11">
        <v>263</v>
      </c>
      <c r="I513" s="11">
        <v>511</v>
      </c>
      <c r="J513" s="11">
        <v>1</v>
      </c>
      <c r="K513" s="11">
        <v>259</v>
      </c>
      <c r="L513" s="11">
        <v>260</v>
      </c>
      <c r="M513" s="11">
        <v>237.86</v>
      </c>
      <c r="N513" s="13">
        <v>1.0999999999999999E-70</v>
      </c>
      <c r="O513" s="13">
        <v>1.3E-74</v>
      </c>
    </row>
    <row r="514" spans="1:15" ht="15.75">
      <c r="A514" s="1"/>
      <c r="B514" s="2" t="s">
        <v>278</v>
      </c>
      <c r="C514" s="7" t="s">
        <v>279</v>
      </c>
      <c r="D514" s="2" t="s">
        <v>10</v>
      </c>
      <c r="E514" s="8" t="s">
        <v>7</v>
      </c>
      <c r="F514" s="11">
        <v>263</v>
      </c>
      <c r="G514" s="11">
        <v>511</v>
      </c>
      <c r="H514" s="11">
        <v>267</v>
      </c>
      <c r="I514" s="11">
        <v>509</v>
      </c>
      <c r="J514" s="11">
        <v>5</v>
      </c>
      <c r="K514" s="11">
        <v>259</v>
      </c>
      <c r="L514" s="11">
        <v>264</v>
      </c>
      <c r="M514" s="11">
        <v>199.58</v>
      </c>
      <c r="N514" s="13">
        <v>5.5000000000000001E-59</v>
      </c>
      <c r="O514" s="13">
        <v>6.5999999999999999E-63</v>
      </c>
    </row>
    <row r="515" spans="1:15" ht="15.75">
      <c r="A515" s="1" t="s">
        <v>181</v>
      </c>
      <c r="B515" s="2" t="s">
        <v>278</v>
      </c>
      <c r="C515" s="7" t="s">
        <v>279</v>
      </c>
      <c r="D515" s="2" t="s">
        <v>10</v>
      </c>
      <c r="E515" s="8" t="s">
        <v>7</v>
      </c>
      <c r="F515" s="11">
        <v>38</v>
      </c>
      <c r="G515" s="11">
        <v>305</v>
      </c>
      <c r="H515" s="11">
        <v>39</v>
      </c>
      <c r="I515" s="11">
        <v>303</v>
      </c>
      <c r="J515" s="11">
        <v>2</v>
      </c>
      <c r="K515" s="11">
        <v>260</v>
      </c>
      <c r="L515" s="11">
        <v>264</v>
      </c>
      <c r="M515" s="11">
        <v>168.91</v>
      </c>
      <c r="N515" s="13">
        <v>1.2E-49</v>
      </c>
      <c r="O515" s="13">
        <v>3.6999999999999998E-53</v>
      </c>
    </row>
    <row r="516" spans="1:15" ht="15.75">
      <c r="A516" s="1"/>
      <c r="B516" s="2" t="s">
        <v>278</v>
      </c>
      <c r="C516" s="7" t="s">
        <v>279</v>
      </c>
      <c r="D516" s="2" t="s">
        <v>10</v>
      </c>
      <c r="E516" s="8" t="s">
        <v>7</v>
      </c>
      <c r="F516" s="11">
        <v>362</v>
      </c>
      <c r="G516" s="11">
        <v>615</v>
      </c>
      <c r="H516" s="11">
        <v>362</v>
      </c>
      <c r="I516" s="11">
        <v>614</v>
      </c>
      <c r="J516" s="11">
        <v>1</v>
      </c>
      <c r="K516" s="11">
        <v>263</v>
      </c>
      <c r="L516" s="11">
        <v>264</v>
      </c>
      <c r="M516" s="11">
        <v>206.78</v>
      </c>
      <c r="N516" s="13">
        <v>3.5000000000000003E-61</v>
      </c>
      <c r="O516" s="13">
        <v>9.9999999999999997E-65</v>
      </c>
    </row>
    <row r="517" spans="1:15" ht="15.75">
      <c r="A517" s="1"/>
      <c r="B517" s="2" t="s">
        <v>281</v>
      </c>
      <c r="C517" s="2" t="s">
        <v>282</v>
      </c>
      <c r="D517" s="2" t="s">
        <v>10</v>
      </c>
      <c r="E517" s="8" t="s">
        <v>8</v>
      </c>
      <c r="F517" s="11">
        <v>38</v>
      </c>
      <c r="G517" s="11">
        <v>305</v>
      </c>
      <c r="H517" s="11">
        <v>40</v>
      </c>
      <c r="I517" s="11">
        <v>305</v>
      </c>
      <c r="J517" s="11">
        <v>3</v>
      </c>
      <c r="K517" s="11">
        <v>260</v>
      </c>
      <c r="L517" s="11">
        <v>260</v>
      </c>
      <c r="M517" s="11">
        <v>154.29</v>
      </c>
      <c r="N517" s="13">
        <v>3.3000000000000001E-45</v>
      </c>
      <c r="O517" s="13">
        <v>9.9999999999999997E-49</v>
      </c>
    </row>
    <row r="518" spans="1:15" ht="15.75">
      <c r="A518" s="1"/>
      <c r="B518" s="2" t="s">
        <v>281</v>
      </c>
      <c r="C518" s="2" t="s">
        <v>282</v>
      </c>
      <c r="D518" s="2" t="s">
        <v>10</v>
      </c>
      <c r="E518" s="8" t="s">
        <v>8</v>
      </c>
      <c r="F518" s="11">
        <v>362</v>
      </c>
      <c r="G518" s="11">
        <v>612</v>
      </c>
      <c r="H518" s="11">
        <v>364</v>
      </c>
      <c r="I518" s="11">
        <v>610</v>
      </c>
      <c r="J518" s="11">
        <v>3</v>
      </c>
      <c r="K518" s="11">
        <v>257</v>
      </c>
      <c r="L518" s="11">
        <v>260</v>
      </c>
      <c r="M518" s="11">
        <v>117.81</v>
      </c>
      <c r="N518" s="13">
        <v>4.5000000000000004E-34</v>
      </c>
      <c r="O518" s="13">
        <v>1.2999999999999999E-37</v>
      </c>
    </row>
    <row r="519" spans="1:15" ht="15.75">
      <c r="A519" s="1"/>
      <c r="B519" s="2" t="s">
        <v>300</v>
      </c>
      <c r="C519" s="2" t="s">
        <v>301</v>
      </c>
      <c r="D519" s="2" t="s">
        <v>10</v>
      </c>
      <c r="E519" s="1" t="s">
        <v>300</v>
      </c>
      <c r="F519" s="11">
        <v>445</v>
      </c>
      <c r="G519" s="11">
        <v>603</v>
      </c>
      <c r="H519" s="11">
        <v>457</v>
      </c>
      <c r="I519" s="11">
        <v>564</v>
      </c>
      <c r="J519" s="11">
        <v>141</v>
      </c>
      <c r="K519" s="11">
        <v>253</v>
      </c>
      <c r="L519" s="11">
        <v>288</v>
      </c>
      <c r="M519" s="11">
        <v>25.42</v>
      </c>
      <c r="N519" s="13">
        <v>7.1999999999999997E-6</v>
      </c>
      <c r="O519" s="13">
        <v>2.1999999999999998E-9</v>
      </c>
    </row>
    <row r="520" spans="1:15" ht="15.75">
      <c r="A520" s="1"/>
      <c r="B520" s="2" t="s">
        <v>356</v>
      </c>
      <c r="C520" s="2" t="s">
        <v>357</v>
      </c>
      <c r="D520" s="2" t="s">
        <v>358</v>
      </c>
      <c r="E520" s="1" t="s">
        <v>359</v>
      </c>
      <c r="F520" s="11">
        <v>659</v>
      </c>
      <c r="G520" s="11">
        <v>716</v>
      </c>
      <c r="H520" s="11">
        <v>662</v>
      </c>
      <c r="I520" s="11">
        <v>716</v>
      </c>
      <c r="J520" s="11">
        <v>5</v>
      </c>
      <c r="K520" s="11">
        <v>54</v>
      </c>
      <c r="L520" s="11">
        <v>54</v>
      </c>
      <c r="M520" s="11">
        <v>31.15</v>
      </c>
      <c r="N520" s="13">
        <v>1.8E-7</v>
      </c>
      <c r="O520" s="13">
        <v>5.2999999999999998E-11</v>
      </c>
    </row>
    <row r="521" spans="1:15" ht="15.75">
      <c r="A521" s="1" t="s">
        <v>182</v>
      </c>
      <c r="B521" s="2" t="s">
        <v>183</v>
      </c>
      <c r="C521" s="2" t="s">
        <v>184</v>
      </c>
      <c r="D521" s="2" t="s">
        <v>10</v>
      </c>
      <c r="E521" s="1" t="s">
        <v>8</v>
      </c>
      <c r="F521" s="2">
        <v>2</v>
      </c>
      <c r="G521" s="3">
        <v>120</v>
      </c>
      <c r="H521" s="2">
        <v>4</v>
      </c>
      <c r="I521" s="2">
        <v>118</v>
      </c>
      <c r="J521" s="2">
        <v>142</v>
      </c>
      <c r="K521" s="2">
        <v>258</v>
      </c>
      <c r="L521" s="2">
        <v>260</v>
      </c>
      <c r="M521" s="2">
        <v>95.83</v>
      </c>
      <c r="N521" s="2">
        <v>2.2999999999999999E-27</v>
      </c>
      <c r="O521" s="2">
        <v>2.7000000000000001E-31</v>
      </c>
    </row>
    <row r="522" spans="1:15" ht="15.75">
      <c r="A522" s="1"/>
      <c r="B522" s="2" t="s">
        <v>185</v>
      </c>
      <c r="C522" s="2" t="s">
        <v>186</v>
      </c>
      <c r="D522" s="2" t="s">
        <v>10</v>
      </c>
      <c r="E522" s="1" t="s">
        <v>7</v>
      </c>
      <c r="F522" s="2">
        <v>3</v>
      </c>
      <c r="G522" s="3">
        <v>119</v>
      </c>
      <c r="H522" s="2">
        <v>6</v>
      </c>
      <c r="I522" s="2">
        <v>117</v>
      </c>
      <c r="J522" s="2">
        <v>138</v>
      </c>
      <c r="K522" s="2">
        <v>259</v>
      </c>
      <c r="L522" s="2">
        <v>264</v>
      </c>
      <c r="M522" s="2">
        <v>68.63</v>
      </c>
      <c r="N522" s="2">
        <v>4.8999999999999999E-19</v>
      </c>
      <c r="O522" s="2">
        <v>5.8000000000000003E-23</v>
      </c>
    </row>
    <row r="523" spans="1:15" ht="15.75">
      <c r="A523" s="1" t="s">
        <v>187</v>
      </c>
      <c r="B523" s="2" t="s">
        <v>281</v>
      </c>
      <c r="C523" s="2" t="s">
        <v>282</v>
      </c>
      <c r="D523" s="2" t="s">
        <v>10</v>
      </c>
      <c r="E523" s="8" t="s">
        <v>8</v>
      </c>
      <c r="F523" s="2">
        <v>144</v>
      </c>
      <c r="G523" s="2">
        <v>218</v>
      </c>
      <c r="H523" s="2">
        <v>146</v>
      </c>
      <c r="I523" s="2">
        <v>207</v>
      </c>
      <c r="J523" s="2">
        <v>3</v>
      </c>
      <c r="K523" s="2">
        <v>69</v>
      </c>
      <c r="L523" s="2">
        <v>260</v>
      </c>
      <c r="M523" s="2">
        <v>22.28</v>
      </c>
      <c r="N523" s="10">
        <v>6.3E-5</v>
      </c>
      <c r="O523" s="10">
        <v>7.6000000000000002E-9</v>
      </c>
    </row>
    <row r="524" spans="1:15" ht="15.75">
      <c r="A524" s="1"/>
      <c r="B524" s="2" t="s">
        <v>281</v>
      </c>
      <c r="C524" s="2" t="s">
        <v>282</v>
      </c>
      <c r="D524" s="2" t="s">
        <v>10</v>
      </c>
      <c r="E524" s="8" t="s">
        <v>8</v>
      </c>
      <c r="F524" s="2">
        <v>218</v>
      </c>
      <c r="G524" s="2">
        <v>420</v>
      </c>
      <c r="H524" s="2">
        <v>220</v>
      </c>
      <c r="I524" s="2">
        <v>420</v>
      </c>
      <c r="J524" s="2">
        <v>54</v>
      </c>
      <c r="K524" s="2">
        <v>260</v>
      </c>
      <c r="L524" s="2">
        <v>260</v>
      </c>
      <c r="M524" s="2">
        <v>167.32</v>
      </c>
      <c r="N524" s="10">
        <v>3.5000000000000001E-49</v>
      </c>
      <c r="O524" s="10">
        <v>4.1999999999999995E-53</v>
      </c>
    </row>
    <row r="525" spans="1:15" ht="15.75">
      <c r="A525" s="1"/>
      <c r="B525" s="2" t="s">
        <v>278</v>
      </c>
      <c r="C525" s="7" t="s">
        <v>279</v>
      </c>
      <c r="D525" s="2" t="s">
        <v>10</v>
      </c>
      <c r="E525" s="8" t="s">
        <v>7</v>
      </c>
      <c r="F525" s="2">
        <v>218</v>
      </c>
      <c r="G525" s="2">
        <v>421</v>
      </c>
      <c r="H525" s="2">
        <v>220</v>
      </c>
      <c r="I525" s="2">
        <v>417</v>
      </c>
      <c r="J525" s="2">
        <v>51</v>
      </c>
      <c r="K525" s="2">
        <v>259</v>
      </c>
      <c r="L525" s="2">
        <v>264</v>
      </c>
      <c r="M525" s="2">
        <v>146.33000000000001</v>
      </c>
      <c r="N525" s="10">
        <v>9.6999999999999995E-43</v>
      </c>
      <c r="O525" s="10">
        <v>1.2000000000000001E-46</v>
      </c>
    </row>
    <row r="526" spans="1:15" ht="15.75">
      <c r="A526" s="1" t="s">
        <v>188</v>
      </c>
      <c r="B526" s="2" t="s">
        <v>183</v>
      </c>
      <c r="C526" s="2" t="s">
        <v>184</v>
      </c>
      <c r="D526" s="2" t="s">
        <v>10</v>
      </c>
      <c r="E526" s="1" t="s">
        <v>8</v>
      </c>
      <c r="F526" s="2">
        <v>28</v>
      </c>
      <c r="G526" s="3">
        <v>288</v>
      </c>
      <c r="H526" s="2">
        <v>32</v>
      </c>
      <c r="I526" s="2">
        <v>288</v>
      </c>
      <c r="J526" s="2">
        <v>5</v>
      </c>
      <c r="K526" s="2">
        <v>260</v>
      </c>
      <c r="L526" s="2">
        <v>260</v>
      </c>
      <c r="M526" s="2">
        <v>190.64</v>
      </c>
      <c r="N526" s="2">
        <v>2.6999999999999999E-56</v>
      </c>
      <c r="O526" s="2">
        <v>3.2000000000000001E-60</v>
      </c>
    </row>
    <row r="527" spans="1:15" ht="15.75">
      <c r="A527" s="1"/>
      <c r="B527" s="2" t="s">
        <v>185</v>
      </c>
      <c r="C527" s="2" t="s">
        <v>186</v>
      </c>
      <c r="D527" s="2" t="s">
        <v>10</v>
      </c>
      <c r="E527" s="1" t="s">
        <v>7</v>
      </c>
      <c r="F527" s="2">
        <v>30</v>
      </c>
      <c r="G527" s="3">
        <v>289</v>
      </c>
      <c r="H527" s="2">
        <v>33</v>
      </c>
      <c r="I527" s="2">
        <v>286</v>
      </c>
      <c r="J527" s="2">
        <v>6</v>
      </c>
      <c r="K527" s="2">
        <v>260</v>
      </c>
      <c r="L527" s="2">
        <v>264</v>
      </c>
      <c r="M527" s="2">
        <v>180.04</v>
      </c>
      <c r="N527" s="2">
        <v>5E-53</v>
      </c>
      <c r="O527" s="2">
        <v>6E-57</v>
      </c>
    </row>
    <row r="528" spans="1:15" ht="15.75">
      <c r="A528" s="1" t="s">
        <v>189</v>
      </c>
      <c r="B528" s="2" t="s">
        <v>183</v>
      </c>
      <c r="C528" s="2" t="s">
        <v>184</v>
      </c>
      <c r="D528" s="2" t="s">
        <v>10</v>
      </c>
      <c r="E528" s="1" t="s">
        <v>8</v>
      </c>
      <c r="F528" s="2">
        <v>95</v>
      </c>
      <c r="G528" s="3">
        <v>367</v>
      </c>
      <c r="H528" s="2">
        <v>97</v>
      </c>
      <c r="I528" s="2">
        <v>364</v>
      </c>
      <c r="J528" s="2">
        <v>3</v>
      </c>
      <c r="K528" s="2">
        <v>257</v>
      </c>
      <c r="L528" s="2">
        <v>260</v>
      </c>
      <c r="M528" s="2">
        <v>169.76</v>
      </c>
      <c r="N528" s="2">
        <v>6.4E-50</v>
      </c>
      <c r="O528" s="2">
        <v>7.6000000000000005E-54</v>
      </c>
    </row>
    <row r="529" spans="1:15" ht="15.75">
      <c r="A529" s="1"/>
      <c r="B529" s="2" t="s">
        <v>185</v>
      </c>
      <c r="C529" s="2" t="s">
        <v>186</v>
      </c>
      <c r="D529" s="2" t="s">
        <v>10</v>
      </c>
      <c r="E529" s="1" t="s">
        <v>7</v>
      </c>
      <c r="F529" s="2">
        <v>95</v>
      </c>
      <c r="G529" s="3">
        <v>365</v>
      </c>
      <c r="H529" s="2">
        <v>95</v>
      </c>
      <c r="I529" s="2">
        <v>299</v>
      </c>
      <c r="J529" s="2">
        <v>1</v>
      </c>
      <c r="K529" s="2">
        <v>198</v>
      </c>
      <c r="L529" s="2">
        <v>264</v>
      </c>
      <c r="M529" s="2">
        <v>157.28</v>
      </c>
      <c r="N529" s="2">
        <v>4.4000000000000002E-46</v>
      </c>
      <c r="O529" s="2">
        <v>5.3000000000000001E-50</v>
      </c>
    </row>
    <row r="530" spans="1:15" ht="15.75">
      <c r="A530" s="1" t="s">
        <v>190</v>
      </c>
      <c r="B530" s="2" t="s">
        <v>278</v>
      </c>
      <c r="C530" s="7" t="s">
        <v>279</v>
      </c>
      <c r="D530" s="2" t="s">
        <v>10</v>
      </c>
      <c r="E530" s="8" t="s">
        <v>7</v>
      </c>
      <c r="F530" s="2">
        <v>537</v>
      </c>
      <c r="G530" s="2">
        <v>816</v>
      </c>
      <c r="H530" s="2">
        <v>540</v>
      </c>
      <c r="I530" s="2">
        <v>814</v>
      </c>
      <c r="J530" s="2">
        <v>4</v>
      </c>
      <c r="K530" s="2">
        <v>261</v>
      </c>
      <c r="L530" s="2">
        <v>264</v>
      </c>
      <c r="M530" s="2">
        <v>177.41</v>
      </c>
      <c r="N530" s="10">
        <v>3.2000000000000001E-52</v>
      </c>
      <c r="O530" s="10">
        <v>9.4999999999999991E-56</v>
      </c>
    </row>
    <row r="531" spans="1:15" ht="15.75">
      <c r="A531" s="1"/>
      <c r="B531" s="2" t="s">
        <v>281</v>
      </c>
      <c r="C531" s="2" t="s">
        <v>282</v>
      </c>
      <c r="D531" s="2" t="s">
        <v>10</v>
      </c>
      <c r="E531" s="8" t="s">
        <v>8</v>
      </c>
      <c r="F531" s="2">
        <v>537</v>
      </c>
      <c r="G531" s="2">
        <v>766</v>
      </c>
      <c r="H531" s="2">
        <v>539</v>
      </c>
      <c r="I531" s="2">
        <v>735</v>
      </c>
      <c r="J531" s="2">
        <v>3</v>
      </c>
      <c r="K531" s="2">
        <v>204</v>
      </c>
      <c r="L531" s="2">
        <v>260</v>
      </c>
      <c r="M531" s="2">
        <v>132.83000000000001</v>
      </c>
      <c r="N531" s="10">
        <v>1.2000000000000001E-38</v>
      </c>
      <c r="O531" s="10">
        <v>3.5000000000000002E-42</v>
      </c>
    </row>
    <row r="532" spans="1:15" ht="15.75">
      <c r="A532" s="1"/>
      <c r="B532" s="2" t="s">
        <v>191</v>
      </c>
      <c r="C532" s="2" t="s">
        <v>192</v>
      </c>
      <c r="D532" s="2" t="s">
        <v>193</v>
      </c>
      <c r="E532" s="1" t="s">
        <v>76</v>
      </c>
      <c r="F532" s="2">
        <v>100</v>
      </c>
      <c r="G532" s="2">
        <v>205</v>
      </c>
      <c r="H532" s="2">
        <v>100</v>
      </c>
      <c r="I532" s="2">
        <v>193</v>
      </c>
      <c r="J532" s="2">
        <v>1</v>
      </c>
      <c r="K532" s="2">
        <v>95</v>
      </c>
      <c r="L532" s="2">
        <v>107</v>
      </c>
      <c r="M532" s="2">
        <v>88.04</v>
      </c>
      <c r="N532" s="10">
        <v>3.4E-25</v>
      </c>
      <c r="O532" s="10">
        <v>9.9999999999999997E-29</v>
      </c>
    </row>
    <row r="533" spans="1:15" ht="15.75">
      <c r="A533" s="1"/>
      <c r="B533" s="2" t="s">
        <v>194</v>
      </c>
      <c r="C533" s="2" t="s">
        <v>195</v>
      </c>
      <c r="D533" s="2" t="s">
        <v>193</v>
      </c>
      <c r="E533" s="1" t="s">
        <v>77</v>
      </c>
      <c r="F533" s="2">
        <v>223</v>
      </c>
      <c r="G533" s="2">
        <v>339</v>
      </c>
      <c r="H533" s="2">
        <v>273</v>
      </c>
      <c r="I533" s="2">
        <v>336</v>
      </c>
      <c r="J533" s="2">
        <v>45</v>
      </c>
      <c r="K533" s="2">
        <v>108</v>
      </c>
      <c r="L533" s="2">
        <v>111</v>
      </c>
      <c r="M533" s="2">
        <v>38.94</v>
      </c>
      <c r="N533" s="10">
        <v>9.0999999999999996E-10</v>
      </c>
      <c r="O533" s="10">
        <v>2.7000000000000001E-13</v>
      </c>
    </row>
    <row r="534" spans="1:15" ht="15.75">
      <c r="A534" s="1"/>
      <c r="B534" s="2" t="s">
        <v>196</v>
      </c>
      <c r="C534" s="2" t="s">
        <v>197</v>
      </c>
      <c r="D534" s="2" t="s">
        <v>198</v>
      </c>
      <c r="E534" s="1" t="s">
        <v>78</v>
      </c>
      <c r="F534" s="2">
        <v>355</v>
      </c>
      <c r="G534" s="2">
        <v>415</v>
      </c>
      <c r="H534" s="2">
        <v>360</v>
      </c>
      <c r="I534" s="2">
        <v>410</v>
      </c>
      <c r="J534" s="2">
        <v>7</v>
      </c>
      <c r="K534" s="2">
        <v>59</v>
      </c>
      <c r="L534" s="2">
        <v>66</v>
      </c>
      <c r="M534" s="2">
        <v>22.82</v>
      </c>
      <c r="N534" s="10">
        <v>6.7999999999999999E-5</v>
      </c>
      <c r="O534" s="10">
        <v>2E-8</v>
      </c>
    </row>
    <row r="535" spans="1:15" ht="15.75">
      <c r="A535" s="1" t="s">
        <v>199</v>
      </c>
      <c r="B535" s="2" t="s">
        <v>281</v>
      </c>
      <c r="C535" s="2" t="s">
        <v>282</v>
      </c>
      <c r="D535" s="2" t="s">
        <v>10</v>
      </c>
      <c r="E535" s="8" t="s">
        <v>8</v>
      </c>
      <c r="F535" s="2">
        <v>362</v>
      </c>
      <c r="G535" s="2">
        <v>614</v>
      </c>
      <c r="H535" s="2">
        <v>363</v>
      </c>
      <c r="I535" s="2">
        <v>614</v>
      </c>
      <c r="J535" s="2">
        <v>2</v>
      </c>
      <c r="K535" s="2">
        <v>260</v>
      </c>
      <c r="L535" s="2">
        <v>260</v>
      </c>
      <c r="M535" s="2">
        <v>219.03</v>
      </c>
      <c r="N535" s="10">
        <v>5.8999999999999998E-65</v>
      </c>
      <c r="O535" s="10">
        <v>2.1000000000000001E-68</v>
      </c>
    </row>
    <row r="536" spans="1:15" ht="15.75">
      <c r="A536" s="1"/>
      <c r="B536" s="2" t="s">
        <v>278</v>
      </c>
      <c r="C536" s="7" t="s">
        <v>279</v>
      </c>
      <c r="D536" s="2" t="s">
        <v>10</v>
      </c>
      <c r="E536" s="8" t="s">
        <v>7</v>
      </c>
      <c r="F536" s="2">
        <v>362</v>
      </c>
      <c r="G536" s="2">
        <v>614</v>
      </c>
      <c r="H536" s="2">
        <v>364</v>
      </c>
      <c r="I536" s="2">
        <v>612</v>
      </c>
      <c r="J536" s="2">
        <v>3</v>
      </c>
      <c r="K536" s="2">
        <v>260</v>
      </c>
      <c r="L536" s="2">
        <v>264</v>
      </c>
      <c r="M536" s="2">
        <v>191.65</v>
      </c>
      <c r="N536" s="10">
        <v>1.4E-56</v>
      </c>
      <c r="O536" s="10">
        <v>5.1999999999999995E-60</v>
      </c>
    </row>
    <row r="537" spans="1:15" ht="15.75">
      <c r="A537" s="1"/>
      <c r="B537" s="2" t="s">
        <v>200</v>
      </c>
      <c r="C537" s="2" t="s">
        <v>201</v>
      </c>
      <c r="D537" s="2" t="s">
        <v>202</v>
      </c>
      <c r="E537" s="1" t="s">
        <v>203</v>
      </c>
      <c r="F537" s="2">
        <v>2</v>
      </c>
      <c r="G537" s="2">
        <v>104</v>
      </c>
      <c r="H537" s="2">
        <v>5</v>
      </c>
      <c r="I537" s="2">
        <v>103</v>
      </c>
      <c r="J537" s="2">
        <v>5</v>
      </c>
      <c r="K537" s="2">
        <v>103</v>
      </c>
      <c r="L537" s="2">
        <v>104</v>
      </c>
      <c r="M537" s="2">
        <v>53.71</v>
      </c>
      <c r="N537" s="10">
        <v>1.7999999999999999E-14</v>
      </c>
      <c r="O537" s="10">
        <v>6.6000000000000003E-18</v>
      </c>
    </row>
    <row r="538" spans="1:15" ht="15.75">
      <c r="A538" s="1"/>
      <c r="B538" s="2" t="s">
        <v>204</v>
      </c>
      <c r="C538" s="2" t="s">
        <v>205</v>
      </c>
      <c r="D538" s="2" t="s">
        <v>202</v>
      </c>
      <c r="E538" s="1" t="s">
        <v>206</v>
      </c>
      <c r="F538" s="2">
        <v>1</v>
      </c>
      <c r="G538" s="2">
        <v>102</v>
      </c>
      <c r="H538" s="2">
        <v>4</v>
      </c>
      <c r="I538" s="2">
        <v>101</v>
      </c>
      <c r="J538" s="2">
        <v>14</v>
      </c>
      <c r="K538" s="2">
        <v>112</v>
      </c>
      <c r="L538" s="2">
        <v>113</v>
      </c>
      <c r="M538" s="2">
        <v>44.7</v>
      </c>
      <c r="N538" s="10">
        <v>9.9999999999999994E-12</v>
      </c>
      <c r="O538" s="10">
        <v>3.7000000000000002E-15</v>
      </c>
    </row>
    <row r="539" spans="1:15" ht="15.75">
      <c r="A539" s="1"/>
      <c r="B539" s="2" t="s">
        <v>207</v>
      </c>
      <c r="C539" s="2" t="s">
        <v>208</v>
      </c>
      <c r="D539" s="2" t="s">
        <v>202</v>
      </c>
      <c r="E539" s="1" t="s">
        <v>206</v>
      </c>
      <c r="F539" s="2">
        <v>13</v>
      </c>
      <c r="G539" s="2">
        <v>99</v>
      </c>
      <c r="H539" s="2">
        <v>14</v>
      </c>
      <c r="I539" s="2">
        <v>97</v>
      </c>
      <c r="J539" s="2">
        <v>2</v>
      </c>
      <c r="K539" s="2">
        <v>87</v>
      </c>
      <c r="L539" s="2">
        <v>89</v>
      </c>
      <c r="M539" s="2">
        <v>38.78</v>
      </c>
      <c r="N539" s="10">
        <v>8.0000000000000003E-10</v>
      </c>
      <c r="O539" s="10">
        <v>2.8999999999999998E-13</v>
      </c>
    </row>
    <row r="540" spans="1:15" ht="15.75">
      <c r="A540" s="1"/>
      <c r="B540" s="2" t="s">
        <v>209</v>
      </c>
      <c r="C540" s="2" t="s">
        <v>210</v>
      </c>
      <c r="D540" s="2" t="s">
        <v>202</v>
      </c>
      <c r="E540" s="1" t="s">
        <v>206</v>
      </c>
      <c r="F540" s="2">
        <v>1</v>
      </c>
      <c r="G540" s="2">
        <v>107</v>
      </c>
      <c r="H540" s="2">
        <v>2</v>
      </c>
      <c r="I540" s="2">
        <v>104</v>
      </c>
      <c r="J540" s="2">
        <v>6</v>
      </c>
      <c r="K540" s="2">
        <v>107</v>
      </c>
      <c r="L540" s="2">
        <v>110</v>
      </c>
      <c r="M540" s="2">
        <v>32.450000000000003</v>
      </c>
      <c r="N540" s="10">
        <v>7.7999999999999997E-8</v>
      </c>
      <c r="O540" s="10">
        <v>2.8E-11</v>
      </c>
    </row>
    <row r="541" spans="1:15" ht="15.75">
      <c r="A541" s="1" t="s">
        <v>211</v>
      </c>
      <c r="B541" s="2" t="s">
        <v>281</v>
      </c>
      <c r="C541" s="2" t="s">
        <v>282</v>
      </c>
      <c r="D541" s="2" t="s">
        <v>10</v>
      </c>
      <c r="E541" s="8" t="s">
        <v>8</v>
      </c>
      <c r="F541" s="2">
        <v>823</v>
      </c>
      <c r="G541" s="2">
        <v>1086</v>
      </c>
      <c r="H541" s="2">
        <v>824</v>
      </c>
      <c r="I541" s="2">
        <v>1086</v>
      </c>
      <c r="J541" s="2">
        <v>2</v>
      </c>
      <c r="K541" s="2">
        <v>260</v>
      </c>
      <c r="L541" s="2">
        <v>260</v>
      </c>
      <c r="M541" s="2">
        <v>205.2</v>
      </c>
      <c r="N541" s="10">
        <v>9.6999999999999995E-61</v>
      </c>
      <c r="O541" s="10">
        <v>1.7000000000000001E-64</v>
      </c>
    </row>
    <row r="542" spans="1:15" ht="15.75">
      <c r="A542" s="1"/>
      <c r="B542" s="2" t="s">
        <v>278</v>
      </c>
      <c r="C542" s="7" t="s">
        <v>279</v>
      </c>
      <c r="D542" s="2" t="s">
        <v>10</v>
      </c>
      <c r="E542" s="8" t="s">
        <v>7</v>
      </c>
      <c r="F542" s="2">
        <v>823</v>
      </c>
      <c r="G542" s="2">
        <v>1086</v>
      </c>
      <c r="H542" s="2">
        <v>824</v>
      </c>
      <c r="I542" s="2">
        <v>1084</v>
      </c>
      <c r="J542" s="2">
        <v>2</v>
      </c>
      <c r="K542" s="2">
        <v>260</v>
      </c>
      <c r="L542" s="2">
        <v>264</v>
      </c>
      <c r="M542" s="2">
        <v>158.6</v>
      </c>
      <c r="N542" s="10">
        <v>1.7E-46</v>
      </c>
      <c r="O542" s="10">
        <v>3.1000000000000002E-50</v>
      </c>
    </row>
    <row r="543" spans="1:15" ht="15.75">
      <c r="A543" s="1"/>
      <c r="B543" s="2" t="s">
        <v>212</v>
      </c>
      <c r="C543" s="2" t="s">
        <v>213</v>
      </c>
      <c r="D543" s="2" t="s">
        <v>214</v>
      </c>
      <c r="E543" s="1" t="s">
        <v>215</v>
      </c>
      <c r="F543" s="2">
        <v>34</v>
      </c>
      <c r="G543" s="2">
        <v>122</v>
      </c>
      <c r="H543" s="2">
        <v>35</v>
      </c>
      <c r="I543" s="2">
        <v>120</v>
      </c>
      <c r="J543" s="2">
        <v>2</v>
      </c>
      <c r="K543" s="2">
        <v>82</v>
      </c>
      <c r="L543" s="2">
        <v>84</v>
      </c>
      <c r="M543" s="2">
        <v>60.38</v>
      </c>
      <c r="N543" s="10">
        <v>1.1E-16</v>
      </c>
      <c r="O543" s="10">
        <v>1.9999999999999999E-20</v>
      </c>
    </row>
    <row r="544" spans="1:15" ht="15.75">
      <c r="A544" s="1" t="s">
        <v>216</v>
      </c>
      <c r="B544" s="2" t="s">
        <v>278</v>
      </c>
      <c r="C544" s="7" t="s">
        <v>279</v>
      </c>
      <c r="D544" s="2" t="s">
        <v>10</v>
      </c>
      <c r="E544" s="8" t="s">
        <v>7</v>
      </c>
      <c r="F544" s="2">
        <v>691</v>
      </c>
      <c r="G544" s="2">
        <v>987</v>
      </c>
      <c r="H544" s="2">
        <v>694</v>
      </c>
      <c r="I544" s="2">
        <v>966</v>
      </c>
      <c r="J544" s="2">
        <v>5</v>
      </c>
      <c r="K544" s="2">
        <v>241</v>
      </c>
      <c r="L544" s="2">
        <v>264</v>
      </c>
      <c r="M544" s="2">
        <v>132.05000000000001</v>
      </c>
      <c r="N544" s="10">
        <v>2.2000000000000001E-38</v>
      </c>
      <c r="O544" s="10">
        <v>9.2000000000000002E-42</v>
      </c>
    </row>
    <row r="545" spans="1:15" ht="15.75">
      <c r="A545" s="1"/>
      <c r="B545" s="2" t="s">
        <v>281</v>
      </c>
      <c r="C545" s="2" t="s">
        <v>282</v>
      </c>
      <c r="D545" s="2" t="s">
        <v>10</v>
      </c>
      <c r="E545" s="8" t="s">
        <v>8</v>
      </c>
      <c r="F545" s="2">
        <v>690</v>
      </c>
      <c r="G545" s="2">
        <v>969</v>
      </c>
      <c r="H545" s="2">
        <v>694</v>
      </c>
      <c r="I545" s="2">
        <v>900</v>
      </c>
      <c r="J545" s="2">
        <v>5</v>
      </c>
      <c r="K545" s="2">
        <v>205</v>
      </c>
      <c r="L545" s="2">
        <v>260</v>
      </c>
      <c r="M545" s="2">
        <v>127.79</v>
      </c>
      <c r="N545" s="10">
        <v>4.0999999999999998E-37</v>
      </c>
      <c r="O545" s="10">
        <v>1.6999999999999999E-40</v>
      </c>
    </row>
    <row r="546" spans="1:15" ht="15.75">
      <c r="A546" s="1"/>
      <c r="B546" s="2" t="s">
        <v>168</v>
      </c>
      <c r="C546" s="2" t="s">
        <v>169</v>
      </c>
      <c r="D546" s="2" t="s">
        <v>170</v>
      </c>
      <c r="E546" s="1" t="s">
        <v>66</v>
      </c>
      <c r="F546" s="2">
        <v>75</v>
      </c>
      <c r="G546" s="2">
        <v>132</v>
      </c>
      <c r="H546" s="2">
        <v>94</v>
      </c>
      <c r="I546" s="2">
        <v>131</v>
      </c>
      <c r="J546" s="2">
        <v>23</v>
      </c>
      <c r="K546" s="2">
        <v>60</v>
      </c>
      <c r="L546" s="2">
        <v>61</v>
      </c>
      <c r="M546" s="2">
        <v>27.48</v>
      </c>
      <c r="N546" s="10">
        <v>1.7999999999999999E-6</v>
      </c>
      <c r="O546" s="10">
        <v>7.7000000000000003E-10</v>
      </c>
    </row>
    <row r="547" spans="1:15" ht="15.75">
      <c r="A547" s="1"/>
      <c r="B547" s="2" t="s">
        <v>217</v>
      </c>
      <c r="C547" s="2" t="s">
        <v>218</v>
      </c>
      <c r="D547" s="2" t="s">
        <v>170</v>
      </c>
      <c r="E547" s="1" t="s">
        <v>219</v>
      </c>
      <c r="F547" s="2">
        <v>118</v>
      </c>
      <c r="G547" s="2">
        <v>135</v>
      </c>
      <c r="H547" s="2">
        <v>118</v>
      </c>
      <c r="I547" s="2">
        <v>134</v>
      </c>
      <c r="J547" s="2">
        <v>1</v>
      </c>
      <c r="K547" s="2">
        <v>17</v>
      </c>
      <c r="L547" s="2">
        <v>24</v>
      </c>
      <c r="M547" s="2">
        <v>10.32</v>
      </c>
      <c r="N547" s="2">
        <v>0.55000000000000004</v>
      </c>
      <c r="O547" s="2">
        <v>2.3000000000000001E-4</v>
      </c>
    </row>
    <row r="548" spans="1:15" ht="15.75">
      <c r="A548" s="1"/>
      <c r="B548" s="2" t="s">
        <v>319</v>
      </c>
      <c r="C548" s="2" t="s">
        <v>220</v>
      </c>
      <c r="D548" s="2" t="s">
        <v>193</v>
      </c>
      <c r="E548" s="1" t="s">
        <v>90</v>
      </c>
      <c r="F548" s="2">
        <v>32</v>
      </c>
      <c r="G548" s="2">
        <v>70</v>
      </c>
      <c r="H548" s="2">
        <v>33</v>
      </c>
      <c r="I548" s="2">
        <v>69</v>
      </c>
      <c r="J548" s="2">
        <v>3</v>
      </c>
      <c r="K548" s="2">
        <v>40</v>
      </c>
      <c r="L548" s="2">
        <v>41</v>
      </c>
      <c r="M548" s="2">
        <v>21.18</v>
      </c>
      <c r="N548" s="2">
        <v>2.5000000000000001E-4</v>
      </c>
      <c r="O548" s="10">
        <v>9.9999999999999995E-8</v>
      </c>
    </row>
    <row r="549" spans="1:15" ht="15.75">
      <c r="A549" s="1" t="s">
        <v>221</v>
      </c>
      <c r="B549" s="2" t="s">
        <v>278</v>
      </c>
      <c r="C549" s="7" t="s">
        <v>279</v>
      </c>
      <c r="D549" s="2" t="s">
        <v>10</v>
      </c>
      <c r="E549" s="8" t="s">
        <v>7</v>
      </c>
      <c r="F549" s="2">
        <v>170</v>
      </c>
      <c r="G549" s="2">
        <v>438</v>
      </c>
      <c r="H549" s="2">
        <v>181</v>
      </c>
      <c r="I549" s="2">
        <v>431</v>
      </c>
      <c r="J549" s="2">
        <v>46</v>
      </c>
      <c r="K549" s="2">
        <v>256</v>
      </c>
      <c r="L549" s="2">
        <v>264</v>
      </c>
      <c r="M549" s="2">
        <v>65.62</v>
      </c>
      <c r="N549" s="10">
        <v>4.0000000000000003E-18</v>
      </c>
      <c r="O549" s="10">
        <v>4.8E-22</v>
      </c>
    </row>
    <row r="550" spans="1:15" ht="15.75">
      <c r="A550" s="1"/>
      <c r="B550" s="2" t="s">
        <v>281</v>
      </c>
      <c r="C550" s="2" t="s">
        <v>282</v>
      </c>
      <c r="D550" s="2" t="s">
        <v>10</v>
      </c>
      <c r="E550" s="8" t="s">
        <v>8</v>
      </c>
      <c r="F550" s="2">
        <v>168</v>
      </c>
      <c r="G550" s="2">
        <v>437</v>
      </c>
      <c r="H550" s="2">
        <v>179</v>
      </c>
      <c r="I550" s="2">
        <v>434</v>
      </c>
      <c r="J550" s="2">
        <v>47</v>
      </c>
      <c r="K550" s="2">
        <v>257</v>
      </c>
      <c r="L550" s="2">
        <v>260</v>
      </c>
      <c r="M550" s="2">
        <v>56.57</v>
      </c>
      <c r="N550" s="10">
        <v>2.1999999999999999E-15</v>
      </c>
      <c r="O550" s="10">
        <v>2.6000000000000001E-19</v>
      </c>
    </row>
    <row r="551" spans="1:15" ht="15.75">
      <c r="A551" s="1" t="s">
        <v>222</v>
      </c>
      <c r="B551" s="2" t="s">
        <v>281</v>
      </c>
      <c r="C551" s="2" t="s">
        <v>282</v>
      </c>
      <c r="D551" s="2" t="s">
        <v>10</v>
      </c>
      <c r="E551" s="8" t="s">
        <v>8</v>
      </c>
      <c r="F551" s="2">
        <v>100</v>
      </c>
      <c r="G551" s="2">
        <v>373</v>
      </c>
      <c r="H551" s="2">
        <v>103</v>
      </c>
      <c r="I551" s="2">
        <v>370</v>
      </c>
      <c r="J551" s="2">
        <v>4</v>
      </c>
      <c r="K551" s="2">
        <v>257</v>
      </c>
      <c r="L551" s="2">
        <v>260</v>
      </c>
      <c r="M551" s="2">
        <v>161.38</v>
      </c>
      <c r="N551" s="10">
        <v>2.2999999999999998E-47</v>
      </c>
      <c r="O551" s="10">
        <v>2.6999999999999997E-51</v>
      </c>
    </row>
    <row r="552" spans="1:15" ht="15.75">
      <c r="A552" s="1"/>
      <c r="B552" s="2" t="s">
        <v>278</v>
      </c>
      <c r="C552" s="7" t="s">
        <v>279</v>
      </c>
      <c r="D552" s="2" t="s">
        <v>10</v>
      </c>
      <c r="E552" s="8" t="s">
        <v>7</v>
      </c>
      <c r="F552" s="2">
        <v>100</v>
      </c>
      <c r="G552" s="2">
        <v>376</v>
      </c>
      <c r="H552" s="2">
        <v>101</v>
      </c>
      <c r="I552" s="2">
        <v>369</v>
      </c>
      <c r="J552" s="2">
        <v>2</v>
      </c>
      <c r="K552" s="2">
        <v>258</v>
      </c>
      <c r="L552" s="2">
        <v>264</v>
      </c>
      <c r="M552" s="2">
        <v>161.68</v>
      </c>
      <c r="N552" s="10">
        <v>1.9999999999999999E-47</v>
      </c>
      <c r="O552" s="10">
        <v>2.4E-51</v>
      </c>
    </row>
    <row r="553" spans="1:15" ht="15.75">
      <c r="A553" s="1" t="s">
        <v>223</v>
      </c>
      <c r="B553" s="2" t="s">
        <v>278</v>
      </c>
      <c r="C553" s="7" t="s">
        <v>279</v>
      </c>
      <c r="D553" s="2" t="s">
        <v>10</v>
      </c>
      <c r="E553" s="8" t="s">
        <v>7</v>
      </c>
      <c r="F553" s="2">
        <v>87</v>
      </c>
      <c r="G553" s="2">
        <v>341</v>
      </c>
      <c r="H553" s="2">
        <v>89</v>
      </c>
      <c r="I553" s="2">
        <v>341</v>
      </c>
      <c r="J553" s="2">
        <v>3</v>
      </c>
      <c r="K553" s="2">
        <v>264</v>
      </c>
      <c r="L553" s="2">
        <v>264</v>
      </c>
      <c r="M553" s="2">
        <v>223.44</v>
      </c>
      <c r="N553" s="10">
        <v>2.9000000000000001E-66</v>
      </c>
      <c r="O553" s="10">
        <v>3.4999999999999997E-70</v>
      </c>
    </row>
    <row r="554" spans="1:15" ht="15.75">
      <c r="A554" s="1"/>
      <c r="B554" s="2" t="s">
        <v>281</v>
      </c>
      <c r="C554" s="2" t="s">
        <v>282</v>
      </c>
      <c r="D554" s="2" t="s">
        <v>10</v>
      </c>
      <c r="E554" s="8" t="s">
        <v>8</v>
      </c>
      <c r="F554" s="2">
        <v>87</v>
      </c>
      <c r="G554" s="2">
        <v>338</v>
      </c>
      <c r="H554" s="2">
        <v>90</v>
      </c>
      <c r="I554" s="2">
        <v>336</v>
      </c>
      <c r="J554" s="2">
        <v>4</v>
      </c>
      <c r="K554" s="2">
        <v>257</v>
      </c>
      <c r="L554" s="2">
        <v>260</v>
      </c>
      <c r="M554" s="2">
        <v>138.1</v>
      </c>
      <c r="N554" s="10">
        <v>2.8999999999999999E-40</v>
      </c>
      <c r="O554" s="10">
        <v>3.4999999999999998E-44</v>
      </c>
    </row>
    <row r="555" spans="1:15" ht="15.75">
      <c r="A555" s="1" t="s">
        <v>224</v>
      </c>
      <c r="B555" s="2" t="s">
        <v>281</v>
      </c>
      <c r="C555" s="2" t="s">
        <v>282</v>
      </c>
      <c r="D555" s="2" t="s">
        <v>10</v>
      </c>
      <c r="E555" s="8" t="s">
        <v>8</v>
      </c>
      <c r="F555" s="2">
        <v>1010</v>
      </c>
      <c r="G555" s="2">
        <v>1273</v>
      </c>
      <c r="H555" s="2">
        <v>1012</v>
      </c>
      <c r="I555" s="2">
        <v>1273</v>
      </c>
      <c r="J555" s="2">
        <v>3</v>
      </c>
      <c r="K555" s="2">
        <v>260</v>
      </c>
      <c r="L555" s="2">
        <v>260</v>
      </c>
      <c r="M555" s="2">
        <v>201.29</v>
      </c>
      <c r="N555" s="10">
        <v>1.5E-59</v>
      </c>
      <c r="O555" s="10">
        <v>2.7000000000000002E-63</v>
      </c>
    </row>
    <row r="556" spans="1:15" ht="15.75">
      <c r="A556" s="1"/>
      <c r="B556" s="2" t="s">
        <v>278</v>
      </c>
      <c r="C556" s="7" t="s">
        <v>279</v>
      </c>
      <c r="D556" s="2" t="s">
        <v>10</v>
      </c>
      <c r="E556" s="8" t="s">
        <v>7</v>
      </c>
      <c r="F556" s="2">
        <v>1010</v>
      </c>
      <c r="G556" s="2">
        <v>1273</v>
      </c>
      <c r="H556" s="2">
        <v>1011</v>
      </c>
      <c r="I556" s="2">
        <v>1271</v>
      </c>
      <c r="J556" s="2">
        <v>2</v>
      </c>
      <c r="K556" s="2">
        <v>260</v>
      </c>
      <c r="L556" s="2">
        <v>264</v>
      </c>
      <c r="M556" s="2">
        <v>159.33000000000001</v>
      </c>
      <c r="N556" s="10">
        <v>1E-46</v>
      </c>
      <c r="O556" s="10">
        <v>1.9E-50</v>
      </c>
    </row>
    <row r="557" spans="1:15" ht="15.75">
      <c r="A557" s="1"/>
      <c r="B557" s="2" t="s">
        <v>212</v>
      </c>
      <c r="C557" s="2" t="s">
        <v>213</v>
      </c>
      <c r="D557" s="2" t="s">
        <v>214</v>
      </c>
      <c r="E557" s="1" t="s">
        <v>215</v>
      </c>
      <c r="F557" s="2">
        <v>51</v>
      </c>
      <c r="G557" s="2">
        <v>146</v>
      </c>
      <c r="H557" s="2">
        <v>55</v>
      </c>
      <c r="I557" s="2">
        <v>145</v>
      </c>
      <c r="J557" s="2">
        <v>5</v>
      </c>
      <c r="K557" s="2">
        <v>83</v>
      </c>
      <c r="L557" s="2">
        <v>84</v>
      </c>
      <c r="M557" s="2">
        <v>52.27</v>
      </c>
      <c r="N557" s="10">
        <v>3.8000000000000002E-14</v>
      </c>
      <c r="O557" s="10">
        <v>6.6999999999999998E-18</v>
      </c>
    </row>
    <row r="558" spans="1:15" ht="15.75">
      <c r="A558" s="1" t="s">
        <v>225</v>
      </c>
      <c r="B558" s="2" t="s">
        <v>278</v>
      </c>
      <c r="C558" s="7" t="s">
        <v>279</v>
      </c>
      <c r="D558" s="2" t="s">
        <v>10</v>
      </c>
      <c r="E558" s="8" t="s">
        <v>7</v>
      </c>
      <c r="F558" s="2">
        <v>849</v>
      </c>
      <c r="G558" s="2">
        <v>1124</v>
      </c>
      <c r="H558" s="2">
        <v>851</v>
      </c>
      <c r="I558" s="2">
        <v>1122</v>
      </c>
      <c r="J558" s="2">
        <v>3</v>
      </c>
      <c r="K558" s="2">
        <v>260</v>
      </c>
      <c r="L558" s="2">
        <v>264</v>
      </c>
      <c r="M558" s="2">
        <v>164.63</v>
      </c>
      <c r="N558" s="10">
        <v>2.4999999999999999E-48</v>
      </c>
      <c r="O558" s="10">
        <v>7.5000000000000001E-52</v>
      </c>
    </row>
    <row r="559" spans="1:15" ht="15.75">
      <c r="A559" s="1"/>
      <c r="B559" s="2" t="s">
        <v>281</v>
      </c>
      <c r="C559" s="2" t="s">
        <v>282</v>
      </c>
      <c r="D559" s="2" t="s">
        <v>10</v>
      </c>
      <c r="E559" s="8" t="s">
        <v>8</v>
      </c>
      <c r="F559" s="2">
        <v>850</v>
      </c>
      <c r="G559" s="2">
        <v>1124</v>
      </c>
      <c r="H559" s="2">
        <v>854</v>
      </c>
      <c r="I559" s="2">
        <v>1124</v>
      </c>
      <c r="J559" s="2">
        <v>6</v>
      </c>
      <c r="K559" s="2">
        <v>260</v>
      </c>
      <c r="L559" s="2">
        <v>260</v>
      </c>
      <c r="M559" s="2">
        <v>136.32</v>
      </c>
      <c r="N559" s="10">
        <v>9.9999999999999993E-40</v>
      </c>
      <c r="O559" s="10">
        <v>3E-43</v>
      </c>
    </row>
    <row r="560" spans="1:15" ht="15.75">
      <c r="A560" s="1"/>
      <c r="B560" s="2" t="s">
        <v>226</v>
      </c>
      <c r="C560" s="2" t="s">
        <v>220</v>
      </c>
      <c r="D560" s="2" t="s">
        <v>193</v>
      </c>
      <c r="E560" s="1" t="s">
        <v>90</v>
      </c>
      <c r="F560" s="2">
        <v>56</v>
      </c>
      <c r="G560" s="2">
        <v>96</v>
      </c>
      <c r="H560" s="2">
        <v>57</v>
      </c>
      <c r="I560" s="2">
        <v>96</v>
      </c>
      <c r="J560" s="2">
        <v>2</v>
      </c>
      <c r="K560" s="2">
        <v>41</v>
      </c>
      <c r="L560" s="2">
        <v>41</v>
      </c>
      <c r="M560" s="2">
        <v>39.31</v>
      </c>
      <c r="N560" s="10">
        <v>5.3000000000000003E-10</v>
      </c>
      <c r="O560" s="10">
        <v>1.6E-13</v>
      </c>
    </row>
    <row r="561" spans="1:15" ht="15.75">
      <c r="A561" s="1" t="s">
        <v>227</v>
      </c>
      <c r="B561" s="2" t="s">
        <v>281</v>
      </c>
      <c r="C561" s="2" t="s">
        <v>282</v>
      </c>
      <c r="D561" s="2" t="s">
        <v>10</v>
      </c>
      <c r="E561" s="8" t="s">
        <v>8</v>
      </c>
      <c r="F561" s="2">
        <v>507</v>
      </c>
      <c r="G561" s="2">
        <v>777</v>
      </c>
      <c r="H561" s="2">
        <v>512</v>
      </c>
      <c r="I561" s="2">
        <v>774</v>
      </c>
      <c r="J561" s="2">
        <v>6</v>
      </c>
      <c r="K561" s="2">
        <v>257</v>
      </c>
      <c r="L561" s="2">
        <v>260</v>
      </c>
      <c r="M561" s="2">
        <v>158.30000000000001</v>
      </c>
      <c r="N561" s="10">
        <v>2E-46</v>
      </c>
      <c r="O561" s="10">
        <v>5.9999999999999998E-50</v>
      </c>
    </row>
    <row r="562" spans="1:15" ht="15.75">
      <c r="A562" s="1"/>
      <c r="B562" s="2" t="s">
        <v>278</v>
      </c>
      <c r="C562" s="7" t="s">
        <v>279</v>
      </c>
      <c r="D562" s="2" t="s">
        <v>10</v>
      </c>
      <c r="E562" s="8" t="s">
        <v>7</v>
      </c>
      <c r="F562" s="2">
        <v>507</v>
      </c>
      <c r="G562" s="2">
        <v>774</v>
      </c>
      <c r="H562" s="2">
        <v>511</v>
      </c>
      <c r="I562" s="2">
        <v>712</v>
      </c>
      <c r="J562" s="2">
        <v>5</v>
      </c>
      <c r="K562" s="2">
        <v>201</v>
      </c>
      <c r="L562" s="2">
        <v>264</v>
      </c>
      <c r="M562" s="2">
        <v>148.44</v>
      </c>
      <c r="N562" s="10">
        <v>2.2E-43</v>
      </c>
      <c r="O562" s="10">
        <v>6.5000000000000004E-47</v>
      </c>
    </row>
    <row r="563" spans="1:15" ht="15.75">
      <c r="A563" s="1"/>
      <c r="B563" s="2" t="s">
        <v>191</v>
      </c>
      <c r="C563" s="2" t="s">
        <v>192</v>
      </c>
      <c r="D563" s="2" t="s">
        <v>193</v>
      </c>
      <c r="E563" s="1" t="s">
        <v>76</v>
      </c>
      <c r="F563" s="2">
        <v>72</v>
      </c>
      <c r="G563" s="2">
        <v>181</v>
      </c>
      <c r="H563" s="2">
        <v>73</v>
      </c>
      <c r="I563" s="2">
        <v>180</v>
      </c>
      <c r="J563" s="2">
        <v>2</v>
      </c>
      <c r="K563" s="2">
        <v>106</v>
      </c>
      <c r="L563" s="2">
        <v>107</v>
      </c>
      <c r="M563" s="2">
        <v>104.47</v>
      </c>
      <c r="N563" s="10">
        <v>2.5999999999999999E-30</v>
      </c>
      <c r="O563" s="10">
        <v>7.8999999999999996E-34</v>
      </c>
    </row>
    <row r="564" spans="1:15" ht="15.75">
      <c r="A564" s="1"/>
      <c r="B564" s="2" t="s">
        <v>194</v>
      </c>
      <c r="C564" s="2" t="s">
        <v>195</v>
      </c>
      <c r="D564" s="2" t="s">
        <v>193</v>
      </c>
      <c r="E564" s="1" t="s">
        <v>77</v>
      </c>
      <c r="F564" s="2">
        <v>211</v>
      </c>
      <c r="G564" s="2">
        <v>326</v>
      </c>
      <c r="H564" s="2">
        <v>211</v>
      </c>
      <c r="I564" s="2">
        <v>325</v>
      </c>
      <c r="J564" s="2">
        <v>1</v>
      </c>
      <c r="K564" s="2">
        <v>110</v>
      </c>
      <c r="L564" s="2">
        <v>111</v>
      </c>
      <c r="M564" s="2">
        <v>72.14</v>
      </c>
      <c r="N564" s="10">
        <v>4.5000000000000001E-20</v>
      </c>
      <c r="O564" s="10">
        <v>1.3E-23</v>
      </c>
    </row>
    <row r="565" spans="1:15" ht="15.75">
      <c r="A565" s="1"/>
      <c r="B565" s="2" t="s">
        <v>196</v>
      </c>
      <c r="C565" s="2" t="s">
        <v>197</v>
      </c>
      <c r="D565" s="2" t="s">
        <v>198</v>
      </c>
      <c r="E565" s="1" t="s">
        <v>78</v>
      </c>
      <c r="F565" s="2">
        <v>339</v>
      </c>
      <c r="G565" s="2">
        <v>414</v>
      </c>
      <c r="H565" s="2">
        <v>348</v>
      </c>
      <c r="I565" s="2">
        <v>414</v>
      </c>
      <c r="J565" s="2">
        <v>5</v>
      </c>
      <c r="K565" s="2">
        <v>66</v>
      </c>
      <c r="L565" s="2">
        <v>66</v>
      </c>
      <c r="M565" s="2">
        <v>63.32</v>
      </c>
      <c r="N565" s="10">
        <v>1.5E-17</v>
      </c>
      <c r="O565" s="10">
        <v>4.6E-21</v>
      </c>
    </row>
    <row r="566" spans="1:15" ht="15.75">
      <c r="A566" s="1" t="s">
        <v>228</v>
      </c>
      <c r="B566" s="2" t="s">
        <v>229</v>
      </c>
      <c r="C566" s="2" t="s">
        <v>230</v>
      </c>
      <c r="D566" s="2" t="s">
        <v>231</v>
      </c>
      <c r="E566" s="1" t="s">
        <v>65</v>
      </c>
      <c r="F566" s="2">
        <v>35</v>
      </c>
      <c r="G566" s="2">
        <v>239</v>
      </c>
      <c r="H566" s="2">
        <v>36</v>
      </c>
      <c r="I566" s="2">
        <v>239</v>
      </c>
      <c r="J566" s="2">
        <v>2</v>
      </c>
      <c r="K566" s="2">
        <v>202</v>
      </c>
      <c r="L566" s="2">
        <v>202</v>
      </c>
      <c r="M566" s="2">
        <v>221.08</v>
      </c>
      <c r="N566" s="10">
        <v>1.1000000000000001E-65</v>
      </c>
      <c r="O566" s="10">
        <v>1.9999999999999999E-69</v>
      </c>
    </row>
    <row r="567" spans="1:15" ht="15.75">
      <c r="A567" s="1"/>
      <c r="B567" s="2" t="s">
        <v>281</v>
      </c>
      <c r="C567" s="2" t="s">
        <v>282</v>
      </c>
      <c r="D567" s="2" t="s">
        <v>10</v>
      </c>
      <c r="E567" s="8" t="s">
        <v>8</v>
      </c>
      <c r="F567" s="2">
        <v>665</v>
      </c>
      <c r="G567" s="2">
        <v>904</v>
      </c>
      <c r="H567" s="2">
        <v>666</v>
      </c>
      <c r="I567" s="2">
        <v>902</v>
      </c>
      <c r="J567" s="2">
        <v>2</v>
      </c>
      <c r="K567" s="2">
        <v>245</v>
      </c>
      <c r="L567" s="2">
        <v>260</v>
      </c>
      <c r="M567" s="2">
        <v>202.33</v>
      </c>
      <c r="N567" s="10">
        <v>7.4000000000000005E-60</v>
      </c>
      <c r="O567" s="10">
        <v>1.3000000000000001E-63</v>
      </c>
    </row>
    <row r="568" spans="1:15" ht="15.75">
      <c r="A568" s="1"/>
      <c r="B568" s="2" t="s">
        <v>278</v>
      </c>
      <c r="C568" s="7" t="s">
        <v>279</v>
      </c>
      <c r="D568" s="2" t="s">
        <v>10</v>
      </c>
      <c r="E568" s="8" t="s">
        <v>7</v>
      </c>
      <c r="F568" s="2">
        <v>665</v>
      </c>
      <c r="G568" s="2">
        <v>903</v>
      </c>
      <c r="H568" s="2">
        <v>668</v>
      </c>
      <c r="I568" s="2">
        <v>871</v>
      </c>
      <c r="J568" s="2">
        <v>4</v>
      </c>
      <c r="K568" s="2">
        <v>205</v>
      </c>
      <c r="L568" s="2">
        <v>264</v>
      </c>
      <c r="M568" s="2">
        <v>169.18</v>
      </c>
      <c r="N568" s="10">
        <v>9.9999999999999994E-50</v>
      </c>
      <c r="O568" s="10">
        <v>1.8999999999999999E-53</v>
      </c>
    </row>
    <row r="569" spans="1:15" ht="15.75">
      <c r="A569" s="1" t="s">
        <v>232</v>
      </c>
      <c r="B569" s="2" t="s">
        <v>278</v>
      </c>
      <c r="C569" s="7" t="s">
        <v>279</v>
      </c>
      <c r="D569" s="2" t="s">
        <v>10</v>
      </c>
      <c r="E569" s="8" t="s">
        <v>7</v>
      </c>
      <c r="F569" s="2">
        <v>811</v>
      </c>
      <c r="G569" s="2">
        <v>1087</v>
      </c>
      <c r="H569" s="2">
        <v>813</v>
      </c>
      <c r="I569" s="2">
        <v>1084</v>
      </c>
      <c r="J569" s="2">
        <v>3</v>
      </c>
      <c r="K569" s="2">
        <v>259</v>
      </c>
      <c r="L569" s="2">
        <v>264</v>
      </c>
      <c r="M569" s="2">
        <v>154.1</v>
      </c>
      <c r="N569" s="10">
        <v>4.0999999999999999E-45</v>
      </c>
      <c r="O569" s="10">
        <v>1.5E-48</v>
      </c>
    </row>
    <row r="570" spans="1:15" ht="15.75">
      <c r="A570" s="1"/>
      <c r="B570" s="2" t="s">
        <v>281</v>
      </c>
      <c r="C570" s="2" t="s">
        <v>282</v>
      </c>
      <c r="D570" s="2" t="s">
        <v>10</v>
      </c>
      <c r="E570" s="8" t="s">
        <v>8</v>
      </c>
      <c r="F570" s="2">
        <v>812</v>
      </c>
      <c r="G570" s="2">
        <v>1087</v>
      </c>
      <c r="H570" s="2">
        <v>816</v>
      </c>
      <c r="I570" s="2">
        <v>1087</v>
      </c>
      <c r="J570" s="2">
        <v>6</v>
      </c>
      <c r="K570" s="2">
        <v>260</v>
      </c>
      <c r="L570" s="2">
        <v>260</v>
      </c>
      <c r="M570" s="2">
        <v>136.44</v>
      </c>
      <c r="N570" s="10">
        <v>9.3000000000000007E-40</v>
      </c>
      <c r="O570" s="10">
        <v>3.4000000000000001E-43</v>
      </c>
    </row>
    <row r="571" spans="1:15" ht="15.75">
      <c r="A571" s="1"/>
      <c r="B571" s="2" t="s">
        <v>233</v>
      </c>
      <c r="C571" s="2" t="s">
        <v>234</v>
      </c>
      <c r="D571" s="2" t="s">
        <v>170</v>
      </c>
      <c r="E571" s="1" t="s">
        <v>235</v>
      </c>
      <c r="F571" s="2">
        <v>495</v>
      </c>
      <c r="G571" s="2">
        <v>517</v>
      </c>
      <c r="H571" s="2">
        <v>495</v>
      </c>
      <c r="I571" s="2">
        <v>516</v>
      </c>
      <c r="J571" s="2">
        <v>1</v>
      </c>
      <c r="K571" s="2">
        <v>22</v>
      </c>
      <c r="L571" s="2">
        <v>23</v>
      </c>
      <c r="M571" s="2">
        <v>13.05</v>
      </c>
      <c r="N571" s="2">
        <v>0.1</v>
      </c>
      <c r="O571" s="10">
        <v>3.6999999999999998E-5</v>
      </c>
    </row>
    <row r="572" spans="1:15" ht="15.75">
      <c r="A572" s="1"/>
      <c r="B572" s="2" t="s">
        <v>324</v>
      </c>
      <c r="C572" s="2" t="s">
        <v>234</v>
      </c>
      <c r="D572" s="2" t="s">
        <v>170</v>
      </c>
      <c r="E572" s="1" t="s">
        <v>235</v>
      </c>
      <c r="F572" s="2">
        <v>543</v>
      </c>
      <c r="G572" s="2">
        <v>565</v>
      </c>
      <c r="H572" s="2">
        <v>543</v>
      </c>
      <c r="I572" s="2">
        <v>565</v>
      </c>
      <c r="J572" s="2">
        <v>1</v>
      </c>
      <c r="K572" s="2">
        <v>23</v>
      </c>
      <c r="L572" s="2">
        <v>23</v>
      </c>
      <c r="M572" s="2">
        <v>12.08</v>
      </c>
      <c r="N572" s="2">
        <v>0.22</v>
      </c>
      <c r="O572" s="10">
        <v>7.7999999999999999E-5</v>
      </c>
    </row>
    <row r="573" spans="1:15" ht="15.75">
      <c r="A573" s="1"/>
      <c r="B573" s="2" t="s">
        <v>226</v>
      </c>
      <c r="C573" s="2" t="s">
        <v>220</v>
      </c>
      <c r="D573" s="2" t="s">
        <v>193</v>
      </c>
      <c r="E573" s="1" t="s">
        <v>90</v>
      </c>
      <c r="F573" s="2">
        <v>22</v>
      </c>
      <c r="G573" s="2">
        <v>62</v>
      </c>
      <c r="H573" s="2">
        <v>23</v>
      </c>
      <c r="I573" s="2">
        <v>61</v>
      </c>
      <c r="J573" s="2">
        <v>2</v>
      </c>
      <c r="K573" s="2">
        <v>40</v>
      </c>
      <c r="L573" s="2">
        <v>41</v>
      </c>
      <c r="M573" s="2">
        <v>31.31</v>
      </c>
      <c r="N573" s="10">
        <v>1.6999999999999999E-7</v>
      </c>
      <c r="O573" s="10">
        <v>6E-11</v>
      </c>
    </row>
    <row r="574" spans="1:15" ht="15.75">
      <c r="A574" s="1" t="s">
        <v>236</v>
      </c>
      <c r="B574" s="2" t="s">
        <v>281</v>
      </c>
      <c r="C574" s="2" t="s">
        <v>282</v>
      </c>
      <c r="D574" s="2" t="s">
        <v>10</v>
      </c>
      <c r="E574" s="8" t="s">
        <v>8</v>
      </c>
      <c r="F574" s="2">
        <v>289</v>
      </c>
      <c r="G574" s="2">
        <v>552</v>
      </c>
      <c r="H574" s="2">
        <v>293</v>
      </c>
      <c r="I574" s="2">
        <v>552</v>
      </c>
      <c r="J574" s="2">
        <v>6</v>
      </c>
      <c r="K574" s="2">
        <v>260</v>
      </c>
      <c r="L574" s="2">
        <v>260</v>
      </c>
      <c r="M574" s="2">
        <v>150.28</v>
      </c>
      <c r="N574" s="10">
        <v>5.6E-44</v>
      </c>
      <c r="O574" s="10">
        <v>9.9999999999999997E-48</v>
      </c>
    </row>
    <row r="575" spans="1:15" ht="15.75">
      <c r="A575" s="1"/>
      <c r="B575" s="2" t="s">
        <v>278</v>
      </c>
      <c r="C575" s="7" t="s">
        <v>279</v>
      </c>
      <c r="D575" s="2" t="s">
        <v>10</v>
      </c>
      <c r="E575" s="8" t="s">
        <v>7</v>
      </c>
      <c r="F575" s="2">
        <v>288</v>
      </c>
      <c r="G575" s="2">
        <v>553</v>
      </c>
      <c r="H575" s="2">
        <v>291</v>
      </c>
      <c r="I575" s="2">
        <v>550</v>
      </c>
      <c r="J575" s="2">
        <v>4</v>
      </c>
      <c r="K575" s="2">
        <v>260</v>
      </c>
      <c r="L575" s="2">
        <v>264</v>
      </c>
      <c r="M575" s="2">
        <v>142.34</v>
      </c>
      <c r="N575" s="10">
        <v>1.6000000000000001E-41</v>
      </c>
      <c r="O575" s="10">
        <v>2.9000000000000001E-45</v>
      </c>
    </row>
    <row r="576" spans="1:15" ht="15.75">
      <c r="A576" s="1" t="s">
        <v>237</v>
      </c>
      <c r="B576" s="2" t="s">
        <v>281</v>
      </c>
      <c r="C576" s="2" t="s">
        <v>282</v>
      </c>
      <c r="D576" s="2" t="s">
        <v>10</v>
      </c>
      <c r="E576" s="8" t="s">
        <v>8</v>
      </c>
      <c r="F576" s="2">
        <v>135</v>
      </c>
      <c r="G576" s="2">
        <v>389</v>
      </c>
      <c r="H576" s="2">
        <v>138</v>
      </c>
      <c r="I576" s="2">
        <v>389</v>
      </c>
      <c r="J576" s="2">
        <v>4</v>
      </c>
      <c r="K576" s="2">
        <v>260</v>
      </c>
      <c r="L576" s="2">
        <v>260</v>
      </c>
      <c r="M576" s="2">
        <v>222.89</v>
      </c>
      <c r="N576" s="10">
        <v>3.8999999999999998E-66</v>
      </c>
      <c r="O576" s="10">
        <v>4.6999999999999998E-70</v>
      </c>
    </row>
    <row r="577" spans="1:15" ht="15.75">
      <c r="A577" s="1"/>
      <c r="B577" s="2" t="s">
        <v>278</v>
      </c>
      <c r="C577" s="7" t="s">
        <v>279</v>
      </c>
      <c r="D577" s="2" t="s">
        <v>10</v>
      </c>
      <c r="E577" s="8" t="s">
        <v>7</v>
      </c>
      <c r="F577" s="2">
        <v>139</v>
      </c>
      <c r="G577" s="2">
        <v>389</v>
      </c>
      <c r="H577" s="2">
        <v>143</v>
      </c>
      <c r="I577" s="2">
        <v>387</v>
      </c>
      <c r="J577" s="2">
        <v>9</v>
      </c>
      <c r="K577" s="2">
        <v>260</v>
      </c>
      <c r="L577" s="2">
        <v>264</v>
      </c>
      <c r="M577" s="2">
        <v>179.66</v>
      </c>
      <c r="N577" s="10">
        <v>6.6000000000000001E-53</v>
      </c>
      <c r="O577" s="10">
        <v>7.8999999999999999E-57</v>
      </c>
    </row>
    <row r="578" spans="1:15" ht="15.75">
      <c r="A578" s="1" t="s">
        <v>238</v>
      </c>
      <c r="B578" s="2" t="s">
        <v>281</v>
      </c>
      <c r="C578" s="2" t="s">
        <v>282</v>
      </c>
      <c r="D578" s="2" t="s">
        <v>10</v>
      </c>
      <c r="E578" s="8" t="s">
        <v>8</v>
      </c>
      <c r="F578" s="2">
        <v>263</v>
      </c>
      <c r="G578" s="2">
        <v>512</v>
      </c>
      <c r="H578" s="2">
        <v>264</v>
      </c>
      <c r="I578" s="2">
        <v>511</v>
      </c>
      <c r="J578" s="2">
        <v>2</v>
      </c>
      <c r="K578" s="2">
        <v>259</v>
      </c>
      <c r="L578" s="2">
        <v>260</v>
      </c>
      <c r="M578" s="2">
        <v>213.34</v>
      </c>
      <c r="N578" s="10">
        <v>3.1999999999999999E-63</v>
      </c>
      <c r="O578" s="10">
        <v>5.8000000000000001E-67</v>
      </c>
    </row>
    <row r="579" spans="1:15" ht="15.75">
      <c r="A579" s="1"/>
      <c r="B579" s="2" t="s">
        <v>278</v>
      </c>
      <c r="C579" s="7" t="s">
        <v>279</v>
      </c>
      <c r="D579" s="2" t="s">
        <v>10</v>
      </c>
      <c r="E579" s="8" t="s">
        <v>7</v>
      </c>
      <c r="F579" s="2">
        <v>263</v>
      </c>
      <c r="G579" s="2">
        <v>512</v>
      </c>
      <c r="H579" s="2">
        <v>265</v>
      </c>
      <c r="I579" s="2">
        <v>509</v>
      </c>
      <c r="J579" s="2">
        <v>3</v>
      </c>
      <c r="K579" s="2">
        <v>259</v>
      </c>
      <c r="L579" s="2">
        <v>264</v>
      </c>
      <c r="M579" s="2">
        <v>170.49</v>
      </c>
      <c r="N579" s="10">
        <v>4.0999999999999999E-50</v>
      </c>
      <c r="O579" s="10">
        <v>7.4000000000000006E-54</v>
      </c>
    </row>
    <row r="580" spans="1:15" ht="15.75">
      <c r="A580" s="1"/>
      <c r="B580" s="2" t="s">
        <v>239</v>
      </c>
      <c r="C580" s="2" t="s">
        <v>240</v>
      </c>
      <c r="D580" s="2" t="s">
        <v>241</v>
      </c>
      <c r="E580" s="1" t="s">
        <v>242</v>
      </c>
      <c r="F580" s="2">
        <v>162</v>
      </c>
      <c r="G580" s="2">
        <v>218</v>
      </c>
      <c r="H580" s="2">
        <v>163</v>
      </c>
      <c r="I580" s="2">
        <v>209</v>
      </c>
      <c r="J580" s="2">
        <v>2</v>
      </c>
      <c r="K580" s="2">
        <v>51</v>
      </c>
      <c r="L580" s="2">
        <v>67</v>
      </c>
      <c r="M580" s="2">
        <v>29.04</v>
      </c>
      <c r="N580" s="10">
        <v>5.9999999999999997E-7</v>
      </c>
      <c r="O580" s="10">
        <v>1.0999999999999999E-10</v>
      </c>
    </row>
    <row r="581" spans="1:15" ht="15.75">
      <c r="A581" s="1" t="s">
        <v>243</v>
      </c>
      <c r="B581" s="2" t="s">
        <v>278</v>
      </c>
      <c r="C581" s="7" t="s">
        <v>279</v>
      </c>
      <c r="D581" s="2" t="s">
        <v>10</v>
      </c>
      <c r="E581" s="8" t="s">
        <v>7</v>
      </c>
      <c r="F581" s="2">
        <v>37</v>
      </c>
      <c r="G581" s="2">
        <v>321</v>
      </c>
      <c r="H581" s="2">
        <v>38</v>
      </c>
      <c r="I581" s="2">
        <v>318</v>
      </c>
      <c r="J581" s="2">
        <v>2</v>
      </c>
      <c r="K581" s="2">
        <v>258</v>
      </c>
      <c r="L581" s="2">
        <v>264</v>
      </c>
      <c r="M581" s="2">
        <v>168.24</v>
      </c>
      <c r="N581" s="10">
        <v>1.9999999999999999E-49</v>
      </c>
      <c r="O581" s="10">
        <v>3.5999999999999999E-53</v>
      </c>
    </row>
    <row r="582" spans="1:15" ht="15.75">
      <c r="A582" s="1"/>
      <c r="B582" s="2" t="s">
        <v>281</v>
      </c>
      <c r="C582" s="2" t="s">
        <v>282</v>
      </c>
      <c r="D582" s="2" t="s">
        <v>10</v>
      </c>
      <c r="E582" s="8" t="s">
        <v>8</v>
      </c>
      <c r="F582" s="2">
        <v>37</v>
      </c>
      <c r="G582" s="2">
        <v>322</v>
      </c>
      <c r="H582" s="2">
        <v>39</v>
      </c>
      <c r="I582" s="2">
        <v>318</v>
      </c>
      <c r="J582" s="2">
        <v>3</v>
      </c>
      <c r="K582" s="2">
        <v>256</v>
      </c>
      <c r="L582" s="2">
        <v>260</v>
      </c>
      <c r="M582" s="2">
        <v>137.6</v>
      </c>
      <c r="N582" s="10">
        <v>4.0999999999999996E-40</v>
      </c>
      <c r="O582" s="10">
        <v>7.4E-44</v>
      </c>
    </row>
    <row r="583" spans="1:15" ht="15.75">
      <c r="A583" s="1"/>
      <c r="B583" s="2" t="s">
        <v>244</v>
      </c>
      <c r="C583" s="2" t="s">
        <v>245</v>
      </c>
      <c r="D583" s="2" t="s">
        <v>246</v>
      </c>
      <c r="E583" s="1" t="s">
        <v>247</v>
      </c>
      <c r="F583" s="2">
        <v>351</v>
      </c>
      <c r="G583" s="2">
        <v>459</v>
      </c>
      <c r="H583" s="2">
        <v>353</v>
      </c>
      <c r="I583" s="2">
        <v>457</v>
      </c>
      <c r="J583" s="2">
        <v>4</v>
      </c>
      <c r="K583" s="2">
        <v>107</v>
      </c>
      <c r="L583" s="2">
        <v>109</v>
      </c>
      <c r="M583" s="2">
        <v>47.62</v>
      </c>
      <c r="N583" s="10">
        <v>1.1E-12</v>
      </c>
      <c r="O583" s="10">
        <v>2E-16</v>
      </c>
    </row>
    <row r="584" spans="1:15" ht="15.75">
      <c r="A584" s="1" t="s">
        <v>248</v>
      </c>
      <c r="B584" s="2" t="s">
        <v>281</v>
      </c>
      <c r="C584" s="2" t="s">
        <v>282</v>
      </c>
      <c r="D584" s="2" t="s">
        <v>10</v>
      </c>
      <c r="E584" s="8" t="s">
        <v>8</v>
      </c>
      <c r="F584" s="2">
        <v>708</v>
      </c>
      <c r="G584" s="2">
        <v>997</v>
      </c>
      <c r="H584" s="2">
        <v>711</v>
      </c>
      <c r="I584" s="2">
        <v>997</v>
      </c>
      <c r="J584" s="2">
        <v>4</v>
      </c>
      <c r="K584" s="2">
        <v>260</v>
      </c>
      <c r="L584" s="2">
        <v>260</v>
      </c>
      <c r="M584" s="2">
        <v>144.11000000000001</v>
      </c>
      <c r="N584" s="10">
        <v>4.2000000000000001E-42</v>
      </c>
      <c r="O584" s="10">
        <v>1.8E-45</v>
      </c>
    </row>
    <row r="585" spans="1:15" ht="15.75">
      <c r="A585" s="1"/>
      <c r="B585" s="2" t="s">
        <v>278</v>
      </c>
      <c r="C585" s="7" t="s">
        <v>279</v>
      </c>
      <c r="D585" s="2" t="s">
        <v>10</v>
      </c>
      <c r="E585" s="8" t="s">
        <v>7</v>
      </c>
      <c r="F585" s="2">
        <v>708</v>
      </c>
      <c r="G585" s="2">
        <v>998</v>
      </c>
      <c r="H585" s="2">
        <v>710</v>
      </c>
      <c r="I585" s="2">
        <v>996</v>
      </c>
      <c r="J585" s="2">
        <v>3</v>
      </c>
      <c r="K585" s="2">
        <v>261</v>
      </c>
      <c r="L585" s="2">
        <v>264</v>
      </c>
      <c r="M585" s="2">
        <v>142.69999999999999</v>
      </c>
      <c r="N585" s="10">
        <v>1.2000000000000001E-41</v>
      </c>
      <c r="O585" s="10">
        <v>5.1999999999999997E-45</v>
      </c>
    </row>
    <row r="586" spans="1:15" ht="15.75">
      <c r="A586" s="1"/>
      <c r="B586" s="2" t="s">
        <v>168</v>
      </c>
      <c r="C586" s="2" t="s">
        <v>169</v>
      </c>
      <c r="D586" s="2" t="s">
        <v>170</v>
      </c>
      <c r="E586" s="1" t="s">
        <v>66</v>
      </c>
      <c r="F586" s="2">
        <v>547</v>
      </c>
      <c r="G586" s="2">
        <v>607</v>
      </c>
      <c r="H586" s="2">
        <v>548</v>
      </c>
      <c r="I586" s="2">
        <v>607</v>
      </c>
      <c r="J586" s="2">
        <v>2</v>
      </c>
      <c r="K586" s="2">
        <v>61</v>
      </c>
      <c r="L586" s="2">
        <v>61</v>
      </c>
      <c r="M586" s="2">
        <v>35.74</v>
      </c>
      <c r="N586" s="10">
        <v>4.8E-9</v>
      </c>
      <c r="O586" s="10">
        <v>2E-12</v>
      </c>
    </row>
    <row r="587" spans="1:15" ht="15.75">
      <c r="A587" s="1"/>
      <c r="B587" s="2" t="s">
        <v>233</v>
      </c>
      <c r="C587" s="2" t="s">
        <v>234</v>
      </c>
      <c r="D587" s="2" t="s">
        <v>170</v>
      </c>
      <c r="E587" s="1" t="s">
        <v>235</v>
      </c>
      <c r="F587" s="2">
        <v>573</v>
      </c>
      <c r="G587" s="2">
        <v>595</v>
      </c>
      <c r="H587" s="2">
        <v>573</v>
      </c>
      <c r="I587" s="2">
        <v>595</v>
      </c>
      <c r="J587" s="2">
        <v>1</v>
      </c>
      <c r="K587" s="2">
        <v>23</v>
      </c>
      <c r="L587" s="2">
        <v>23</v>
      </c>
      <c r="M587" s="2">
        <v>14.35</v>
      </c>
      <c r="N587" s="2">
        <v>3.9E-2</v>
      </c>
      <c r="O587" s="10">
        <v>1.5999999999999999E-5</v>
      </c>
    </row>
    <row r="588" spans="1:15" ht="15.75">
      <c r="A588" s="1"/>
      <c r="B588" s="2" t="s">
        <v>217</v>
      </c>
      <c r="C588" s="2" t="s">
        <v>218</v>
      </c>
      <c r="D588" s="2" t="s">
        <v>170</v>
      </c>
      <c r="E588" s="1" t="s">
        <v>219</v>
      </c>
      <c r="F588" s="2">
        <v>571</v>
      </c>
      <c r="G588" s="2">
        <v>588</v>
      </c>
      <c r="H588" s="2">
        <v>572</v>
      </c>
      <c r="I588" s="2">
        <v>586</v>
      </c>
      <c r="J588" s="2">
        <v>3</v>
      </c>
      <c r="K588" s="2">
        <v>17</v>
      </c>
      <c r="L588" s="2">
        <v>24</v>
      </c>
      <c r="M588" s="2">
        <v>12.08</v>
      </c>
      <c r="N588" s="2">
        <v>0.15</v>
      </c>
      <c r="O588" s="10">
        <v>6.3E-5</v>
      </c>
    </row>
    <row r="589" spans="1:15" ht="15.75">
      <c r="A589" s="1"/>
      <c r="B589" s="2" t="s">
        <v>217</v>
      </c>
      <c r="C589" s="2" t="s">
        <v>218</v>
      </c>
      <c r="D589" s="2" t="s">
        <v>170</v>
      </c>
      <c r="E589" s="1" t="s">
        <v>219</v>
      </c>
      <c r="F589" s="2">
        <v>593</v>
      </c>
      <c r="G589" s="2">
        <v>610</v>
      </c>
      <c r="H589" s="2">
        <v>593</v>
      </c>
      <c r="I589" s="2">
        <v>609</v>
      </c>
      <c r="J589" s="2">
        <v>1</v>
      </c>
      <c r="K589" s="2">
        <v>17</v>
      </c>
      <c r="L589" s="2">
        <v>24</v>
      </c>
      <c r="M589" s="2">
        <v>8.7799999999999994</v>
      </c>
      <c r="N589" s="2">
        <v>1.7</v>
      </c>
      <c r="O589" s="2">
        <v>7.2000000000000005E-4</v>
      </c>
    </row>
    <row r="590" spans="1:15" ht="15.75">
      <c r="A590" s="1"/>
      <c r="B590" s="2" t="s">
        <v>226</v>
      </c>
      <c r="C590" s="2" t="s">
        <v>220</v>
      </c>
      <c r="D590" s="2" t="s">
        <v>193</v>
      </c>
      <c r="E590" s="1" t="s">
        <v>90</v>
      </c>
      <c r="F590" s="2">
        <v>46</v>
      </c>
      <c r="G590" s="2">
        <v>86</v>
      </c>
      <c r="H590" s="2">
        <v>48</v>
      </c>
      <c r="I590" s="2">
        <v>85</v>
      </c>
      <c r="J590" s="2">
        <v>3</v>
      </c>
      <c r="K590" s="2">
        <v>40</v>
      </c>
      <c r="L590" s="2">
        <v>41</v>
      </c>
      <c r="M590" s="2">
        <v>30.95</v>
      </c>
      <c r="N590" s="10">
        <v>2.2000000000000001E-7</v>
      </c>
      <c r="O590" s="10">
        <v>9.2000000000000005E-11</v>
      </c>
    </row>
    <row r="591" spans="1:15" ht="15.75">
      <c r="A591" s="1" t="s">
        <v>249</v>
      </c>
      <c r="B591" s="2" t="s">
        <v>281</v>
      </c>
      <c r="C591" s="2" t="s">
        <v>282</v>
      </c>
      <c r="D591" s="2" t="s">
        <v>10</v>
      </c>
      <c r="E591" s="8" t="s">
        <v>8</v>
      </c>
      <c r="F591" s="2">
        <v>98</v>
      </c>
      <c r="G591" s="2">
        <v>352</v>
      </c>
      <c r="H591" s="2">
        <v>100</v>
      </c>
      <c r="I591" s="2">
        <v>352</v>
      </c>
      <c r="J591" s="2">
        <v>3</v>
      </c>
      <c r="K591" s="2">
        <v>260</v>
      </c>
      <c r="L591" s="2">
        <v>260</v>
      </c>
      <c r="M591" s="2">
        <v>216.22</v>
      </c>
      <c r="N591" s="10">
        <v>4.2000000000000002E-64</v>
      </c>
      <c r="O591" s="10">
        <v>7.6000000000000008E-68</v>
      </c>
    </row>
    <row r="592" spans="1:15" ht="15.75">
      <c r="A592" s="1"/>
      <c r="B592" s="2" t="s">
        <v>278</v>
      </c>
      <c r="C592" s="7" t="s">
        <v>279</v>
      </c>
      <c r="D592" s="2" t="s">
        <v>10</v>
      </c>
      <c r="E592" s="8" t="s">
        <v>7</v>
      </c>
      <c r="F592" s="2">
        <v>100</v>
      </c>
      <c r="G592" s="2">
        <v>352</v>
      </c>
      <c r="H592" s="2">
        <v>106</v>
      </c>
      <c r="I592" s="2">
        <v>349</v>
      </c>
      <c r="J592" s="2">
        <v>9</v>
      </c>
      <c r="K592" s="2">
        <v>259</v>
      </c>
      <c r="L592" s="2">
        <v>264</v>
      </c>
      <c r="M592" s="2">
        <v>183.45</v>
      </c>
      <c r="N592" s="10">
        <v>4.5999999999999998E-54</v>
      </c>
      <c r="O592" s="10">
        <v>8.2000000000000006E-58</v>
      </c>
    </row>
    <row r="593" spans="1:15" ht="15.75">
      <c r="A593" s="1" t="s">
        <v>250</v>
      </c>
      <c r="B593" s="2" t="s">
        <v>251</v>
      </c>
      <c r="C593" s="2" t="s">
        <v>252</v>
      </c>
      <c r="D593" s="2" t="s">
        <v>253</v>
      </c>
      <c r="E593" s="1" t="s">
        <v>254</v>
      </c>
      <c r="F593" s="2">
        <v>32</v>
      </c>
      <c r="G593" s="2">
        <v>281</v>
      </c>
      <c r="H593" s="2">
        <v>33</v>
      </c>
      <c r="I593" s="2">
        <v>272</v>
      </c>
      <c r="J593" s="2">
        <v>2</v>
      </c>
      <c r="K593" s="2">
        <v>240</v>
      </c>
      <c r="L593" s="2">
        <v>250</v>
      </c>
      <c r="M593" s="2">
        <v>216.17</v>
      </c>
      <c r="N593" s="10">
        <v>4.9000000000000002E-64</v>
      </c>
      <c r="O593" s="10">
        <v>8.8000000000000001E-68</v>
      </c>
    </row>
    <row r="594" spans="1:15" ht="15.75">
      <c r="A594" s="1"/>
      <c r="B594" s="2" t="s">
        <v>185</v>
      </c>
      <c r="C594" s="2" t="s">
        <v>186</v>
      </c>
      <c r="D594" s="2" t="s">
        <v>10</v>
      </c>
      <c r="E594" s="1" t="s">
        <v>7</v>
      </c>
      <c r="F594" s="2">
        <v>351</v>
      </c>
      <c r="G594" s="2">
        <v>620</v>
      </c>
      <c r="H594" s="2">
        <v>352</v>
      </c>
      <c r="I594" s="2">
        <v>617</v>
      </c>
      <c r="J594" s="2">
        <v>2</v>
      </c>
      <c r="K594" s="2">
        <v>259</v>
      </c>
      <c r="L594" s="2">
        <v>264</v>
      </c>
      <c r="M594" s="2">
        <v>171.05</v>
      </c>
      <c r="N594" s="10">
        <v>2.7999999999999998E-50</v>
      </c>
      <c r="O594" s="10">
        <v>5.0000000000000002E-54</v>
      </c>
    </row>
    <row r="595" spans="1:15" ht="15.75">
      <c r="A595" s="1"/>
      <c r="B595" s="2" t="s">
        <v>183</v>
      </c>
      <c r="C595" s="2" t="s">
        <v>184</v>
      </c>
      <c r="D595" s="2" t="s">
        <v>10</v>
      </c>
      <c r="E595" s="1" t="s">
        <v>8</v>
      </c>
      <c r="F595" s="2">
        <v>351</v>
      </c>
      <c r="G595" s="2">
        <v>620</v>
      </c>
      <c r="H595" s="2">
        <v>353</v>
      </c>
      <c r="I595" s="2">
        <v>615</v>
      </c>
      <c r="J595" s="2">
        <v>3</v>
      </c>
      <c r="K595" s="2">
        <v>255</v>
      </c>
      <c r="L595" s="2">
        <v>260</v>
      </c>
      <c r="M595" s="2">
        <v>159.07</v>
      </c>
      <c r="N595" s="10">
        <v>1.2000000000000001E-46</v>
      </c>
      <c r="O595" s="10">
        <v>2.1000000000000001E-50</v>
      </c>
    </row>
    <row r="596" spans="1:15" ht="15.75">
      <c r="A596" s="1" t="s">
        <v>255</v>
      </c>
      <c r="B596" s="2" t="s">
        <v>278</v>
      </c>
      <c r="C596" s="7" t="s">
        <v>279</v>
      </c>
      <c r="D596" s="2" t="s">
        <v>10</v>
      </c>
      <c r="E596" s="8" t="s">
        <v>7</v>
      </c>
      <c r="F596" s="2">
        <v>260</v>
      </c>
      <c r="G596" s="2">
        <v>525</v>
      </c>
      <c r="H596" s="2">
        <v>262</v>
      </c>
      <c r="I596" s="2">
        <v>523</v>
      </c>
      <c r="J596" s="2">
        <v>3</v>
      </c>
      <c r="K596" s="2">
        <v>259</v>
      </c>
      <c r="L596" s="2">
        <v>264</v>
      </c>
      <c r="M596" s="2">
        <v>141.08000000000001</v>
      </c>
      <c r="N596" s="10">
        <v>3.7999999999999998E-41</v>
      </c>
      <c r="O596" s="10">
        <v>4.5999999999999998E-45</v>
      </c>
    </row>
    <row r="597" spans="1:15" ht="15.75">
      <c r="A597" s="1"/>
      <c r="B597" s="2" t="s">
        <v>281</v>
      </c>
      <c r="C597" s="2" t="s">
        <v>282</v>
      </c>
      <c r="D597" s="2" t="s">
        <v>10</v>
      </c>
      <c r="E597" s="8" t="s">
        <v>8</v>
      </c>
      <c r="F597" s="2">
        <v>260</v>
      </c>
      <c r="G597" s="2">
        <v>526</v>
      </c>
      <c r="H597" s="2">
        <v>263</v>
      </c>
      <c r="I597" s="2">
        <v>525</v>
      </c>
      <c r="J597" s="2">
        <v>4</v>
      </c>
      <c r="K597" s="2">
        <v>259</v>
      </c>
      <c r="L597" s="2">
        <v>260</v>
      </c>
      <c r="M597" s="2">
        <v>136.66999999999999</v>
      </c>
      <c r="N597" s="10">
        <v>7.9000000000000003E-40</v>
      </c>
      <c r="O597" s="10">
        <v>9.4999999999999992E-44</v>
      </c>
    </row>
    <row r="598" spans="1:15" ht="15.75">
      <c r="A598" s="1" t="s">
        <v>256</v>
      </c>
      <c r="B598" s="2" t="s">
        <v>281</v>
      </c>
      <c r="C598" s="2" t="s">
        <v>282</v>
      </c>
      <c r="D598" s="2" t="s">
        <v>10</v>
      </c>
      <c r="E598" s="8" t="s">
        <v>8</v>
      </c>
      <c r="F598" s="2">
        <v>144</v>
      </c>
      <c r="G598" s="2">
        <v>398</v>
      </c>
      <c r="H598" s="2">
        <v>146</v>
      </c>
      <c r="I598" s="2">
        <v>398</v>
      </c>
      <c r="J598" s="2">
        <v>3</v>
      </c>
      <c r="K598" s="2">
        <v>260</v>
      </c>
      <c r="L598" s="2">
        <v>260</v>
      </c>
      <c r="M598" s="2">
        <v>230.14</v>
      </c>
      <c r="N598" s="10">
        <v>2.3999999999999999E-68</v>
      </c>
      <c r="O598" s="10">
        <v>2.9E-72</v>
      </c>
    </row>
    <row r="599" spans="1:15" ht="15.75">
      <c r="A599" s="1"/>
      <c r="B599" s="2" t="s">
        <v>278</v>
      </c>
      <c r="C599" s="7" t="s">
        <v>279</v>
      </c>
      <c r="D599" s="2" t="s">
        <v>10</v>
      </c>
      <c r="E599" s="8" t="s">
        <v>7</v>
      </c>
      <c r="F599" s="2">
        <v>147</v>
      </c>
      <c r="G599" s="2">
        <v>398</v>
      </c>
      <c r="H599" s="2">
        <v>152</v>
      </c>
      <c r="I599" s="2">
        <v>395</v>
      </c>
      <c r="J599" s="2">
        <v>9</v>
      </c>
      <c r="K599" s="2">
        <v>259</v>
      </c>
      <c r="L599" s="2">
        <v>264</v>
      </c>
      <c r="M599" s="2">
        <v>191.5</v>
      </c>
      <c r="N599" s="10">
        <v>1.5999999999999999E-56</v>
      </c>
      <c r="O599" s="10">
        <v>1.9E-60</v>
      </c>
    </row>
    <row r="600" spans="1:15" ht="15.75">
      <c r="A600" s="1" t="s">
        <v>257</v>
      </c>
      <c r="B600" s="2" t="s">
        <v>281</v>
      </c>
      <c r="C600" s="2" t="s">
        <v>282</v>
      </c>
      <c r="D600" s="2" t="s">
        <v>10</v>
      </c>
      <c r="E600" s="8" t="s">
        <v>8</v>
      </c>
      <c r="F600" s="2">
        <v>831</v>
      </c>
      <c r="G600" s="2">
        <v>1094</v>
      </c>
      <c r="H600" s="2">
        <v>833</v>
      </c>
      <c r="I600" s="2">
        <v>1093</v>
      </c>
      <c r="J600" s="2">
        <v>3</v>
      </c>
      <c r="K600" s="2">
        <v>259</v>
      </c>
      <c r="L600" s="2">
        <v>260</v>
      </c>
      <c r="M600" s="2">
        <v>203.3</v>
      </c>
      <c r="N600" s="10">
        <v>3.7000000000000002E-60</v>
      </c>
      <c r="O600" s="10">
        <v>6.6999999999999994E-64</v>
      </c>
    </row>
    <row r="601" spans="1:15" ht="15.75">
      <c r="A601" s="1"/>
      <c r="B601" s="2" t="s">
        <v>278</v>
      </c>
      <c r="C601" s="7" t="s">
        <v>279</v>
      </c>
      <c r="D601" s="2" t="s">
        <v>10</v>
      </c>
      <c r="E601" s="8" t="s">
        <v>7</v>
      </c>
      <c r="F601" s="2">
        <v>831</v>
      </c>
      <c r="G601" s="2">
        <v>1093</v>
      </c>
      <c r="H601" s="2">
        <v>832</v>
      </c>
      <c r="I601" s="2">
        <v>1090</v>
      </c>
      <c r="J601" s="2">
        <v>2</v>
      </c>
      <c r="K601" s="2">
        <v>258</v>
      </c>
      <c r="L601" s="2">
        <v>264</v>
      </c>
      <c r="M601" s="2">
        <v>160.63</v>
      </c>
      <c r="N601" s="10">
        <v>4.2000000000000001E-47</v>
      </c>
      <c r="O601" s="10">
        <v>7.4999999999999998E-51</v>
      </c>
    </row>
    <row r="602" spans="1:15" ht="15.75">
      <c r="A602" s="1"/>
      <c r="B602" s="2" t="s">
        <v>212</v>
      </c>
      <c r="C602" s="2" t="s">
        <v>213</v>
      </c>
      <c r="D602" s="2" t="s">
        <v>214</v>
      </c>
      <c r="E602" s="1" t="s">
        <v>215</v>
      </c>
      <c r="F602" s="2">
        <v>31</v>
      </c>
      <c r="G602" s="2">
        <v>120</v>
      </c>
      <c r="H602" s="2">
        <v>35</v>
      </c>
      <c r="I602" s="2">
        <v>119</v>
      </c>
      <c r="J602" s="2">
        <v>5</v>
      </c>
      <c r="K602" s="2">
        <v>83</v>
      </c>
      <c r="L602" s="2">
        <v>84</v>
      </c>
      <c r="M602" s="2">
        <v>54.19</v>
      </c>
      <c r="N602" s="10">
        <v>9.3999999999999997E-15</v>
      </c>
      <c r="O602" s="10">
        <v>1.7E-18</v>
      </c>
    </row>
    <row r="603" spans="1:15" ht="15.75">
      <c r="A603" s="1" t="s">
        <v>258</v>
      </c>
      <c r="B603" s="2" t="s">
        <v>281</v>
      </c>
      <c r="C603" s="2" t="s">
        <v>282</v>
      </c>
      <c r="D603" s="2" t="s">
        <v>10</v>
      </c>
      <c r="E603" s="8" t="s">
        <v>8</v>
      </c>
      <c r="F603" s="2">
        <v>49</v>
      </c>
      <c r="G603" s="2">
        <v>313</v>
      </c>
      <c r="H603" s="2">
        <v>49</v>
      </c>
      <c r="I603" s="2">
        <v>312</v>
      </c>
      <c r="J603" s="2">
        <v>1</v>
      </c>
      <c r="K603" s="2">
        <v>259</v>
      </c>
      <c r="L603" s="2">
        <v>260</v>
      </c>
      <c r="M603" s="2">
        <v>94.01</v>
      </c>
      <c r="N603" s="10">
        <v>8.1999999999999997E-27</v>
      </c>
      <c r="O603" s="10">
        <v>9.8000000000000005E-31</v>
      </c>
    </row>
    <row r="604" spans="1:15" ht="15.75">
      <c r="A604" s="1"/>
      <c r="B604" s="2" t="s">
        <v>278</v>
      </c>
      <c r="C604" s="7" t="s">
        <v>279</v>
      </c>
      <c r="D604" s="2" t="s">
        <v>10</v>
      </c>
      <c r="E604" s="8" t="s">
        <v>7</v>
      </c>
      <c r="F604" s="2">
        <v>49</v>
      </c>
      <c r="G604" s="2">
        <v>313</v>
      </c>
      <c r="H604" s="2">
        <v>51</v>
      </c>
      <c r="I604" s="2">
        <v>311</v>
      </c>
      <c r="J604" s="2">
        <v>3</v>
      </c>
      <c r="K604" s="2">
        <v>260</v>
      </c>
      <c r="L604" s="2">
        <v>264</v>
      </c>
      <c r="M604" s="2">
        <v>86.2</v>
      </c>
      <c r="N604" s="10">
        <v>2.0999999999999999E-24</v>
      </c>
      <c r="O604" s="10">
        <v>2.5000000000000001E-28</v>
      </c>
    </row>
    <row r="605" spans="1:15" ht="15.75">
      <c r="A605" s="1" t="s">
        <v>259</v>
      </c>
      <c r="B605" s="2" t="s">
        <v>278</v>
      </c>
      <c r="C605" s="7" t="s">
        <v>279</v>
      </c>
      <c r="D605" s="2" t="s">
        <v>10</v>
      </c>
      <c r="E605" s="8" t="s">
        <v>7</v>
      </c>
      <c r="F605" s="2">
        <v>500</v>
      </c>
      <c r="G605" s="2">
        <v>774</v>
      </c>
      <c r="H605" s="2">
        <v>502</v>
      </c>
      <c r="I605" s="2">
        <v>771</v>
      </c>
      <c r="J605" s="2">
        <v>4</v>
      </c>
      <c r="K605" s="2">
        <v>260</v>
      </c>
      <c r="L605" s="2">
        <v>264</v>
      </c>
      <c r="M605" s="2">
        <v>158.19999999999999</v>
      </c>
      <c r="N605" s="10">
        <v>2.2999999999999999E-46</v>
      </c>
      <c r="O605" s="10">
        <v>6.9000000000000001E-50</v>
      </c>
    </row>
    <row r="606" spans="1:15" ht="15.75">
      <c r="A606" s="1"/>
      <c r="B606" s="2" t="s">
        <v>281</v>
      </c>
      <c r="C606" s="2" t="s">
        <v>282</v>
      </c>
      <c r="D606" s="2" t="s">
        <v>10</v>
      </c>
      <c r="E606" s="8" t="s">
        <v>8</v>
      </c>
      <c r="F606" s="2">
        <v>500</v>
      </c>
      <c r="G606" s="2">
        <v>773</v>
      </c>
      <c r="H606" s="2">
        <v>501</v>
      </c>
      <c r="I606" s="2">
        <v>773</v>
      </c>
      <c r="J606" s="2">
        <v>3</v>
      </c>
      <c r="K606" s="2">
        <v>260</v>
      </c>
      <c r="L606" s="2">
        <v>260</v>
      </c>
      <c r="M606" s="2">
        <v>125.6</v>
      </c>
      <c r="N606" s="10">
        <v>1.8999999999999999E-36</v>
      </c>
      <c r="O606" s="10">
        <v>5.6999999999999998E-40</v>
      </c>
    </row>
    <row r="607" spans="1:15" ht="15.75">
      <c r="A607" s="1"/>
      <c r="B607" s="2" t="s">
        <v>191</v>
      </c>
      <c r="C607" s="2" t="s">
        <v>192</v>
      </c>
      <c r="D607" s="2" t="s">
        <v>193</v>
      </c>
      <c r="E607" s="1" t="s">
        <v>360</v>
      </c>
      <c r="F607" s="2">
        <v>79</v>
      </c>
      <c r="G607" s="2">
        <v>182</v>
      </c>
      <c r="H607" s="2">
        <v>80</v>
      </c>
      <c r="I607" s="2">
        <v>171</v>
      </c>
      <c r="J607" s="2">
        <v>2</v>
      </c>
      <c r="K607" s="2">
        <v>95</v>
      </c>
      <c r="L607" s="2">
        <v>107</v>
      </c>
      <c r="M607" s="2">
        <v>85.97</v>
      </c>
      <c r="N607" s="10">
        <v>1.5E-24</v>
      </c>
      <c r="O607" s="10">
        <v>4.4999999999999998E-28</v>
      </c>
    </row>
    <row r="608" spans="1:15" ht="15.75">
      <c r="A608" s="1"/>
      <c r="B608" s="2" t="s">
        <v>312</v>
      </c>
      <c r="C608" s="2" t="s">
        <v>313</v>
      </c>
      <c r="D608" s="2" t="s">
        <v>193</v>
      </c>
      <c r="E608" s="1" t="s">
        <v>77</v>
      </c>
      <c r="F608" s="2">
        <v>232</v>
      </c>
      <c r="G608" s="2">
        <v>312</v>
      </c>
      <c r="H608" s="2">
        <v>249</v>
      </c>
      <c r="I608" s="2">
        <v>310</v>
      </c>
      <c r="J608" s="2">
        <v>48</v>
      </c>
      <c r="K608" s="2">
        <v>109</v>
      </c>
      <c r="L608" s="2">
        <v>111</v>
      </c>
      <c r="M608" s="2">
        <v>25.02</v>
      </c>
      <c r="N608" s="10">
        <v>1.9000000000000001E-5</v>
      </c>
      <c r="O608" s="10">
        <v>5.6999999999999998E-9</v>
      </c>
    </row>
    <row r="609" spans="1:15" ht="15.75">
      <c r="A609" s="1"/>
      <c r="B609" s="2" t="s">
        <v>196</v>
      </c>
      <c r="C609" s="2" t="s">
        <v>197</v>
      </c>
      <c r="D609" s="2" t="s">
        <v>316</v>
      </c>
      <c r="E609" s="1"/>
      <c r="F609" s="2">
        <v>328</v>
      </c>
      <c r="G609" s="2">
        <v>386</v>
      </c>
      <c r="H609" s="2">
        <v>328</v>
      </c>
      <c r="I609" s="2">
        <v>382</v>
      </c>
      <c r="J609" s="2">
        <v>1</v>
      </c>
      <c r="K609" s="2">
        <v>56</v>
      </c>
      <c r="L609" s="2">
        <v>66</v>
      </c>
      <c r="M609" s="2">
        <v>25.49</v>
      </c>
      <c r="N609" s="10">
        <v>1.0000000000000001E-5</v>
      </c>
      <c r="O609" s="10">
        <v>3E-9</v>
      </c>
    </row>
    <row r="610" spans="1:15" ht="15.75">
      <c r="A610" s="1" t="s">
        <v>260</v>
      </c>
      <c r="B610" s="2" t="s">
        <v>278</v>
      </c>
      <c r="C610" s="7" t="s">
        <v>279</v>
      </c>
      <c r="D610" s="2" t="s">
        <v>10</v>
      </c>
      <c r="E610" s="8" t="s">
        <v>7</v>
      </c>
      <c r="F610" s="2">
        <v>81</v>
      </c>
      <c r="G610" s="2">
        <v>339</v>
      </c>
      <c r="H610" s="2">
        <v>85</v>
      </c>
      <c r="I610" s="2">
        <v>339</v>
      </c>
      <c r="J610" s="2">
        <v>6</v>
      </c>
      <c r="K610" s="2">
        <v>264</v>
      </c>
      <c r="L610" s="2">
        <v>264</v>
      </c>
      <c r="M610" s="2">
        <v>167.22</v>
      </c>
      <c r="N610" s="10">
        <v>4.1000000000000001E-49</v>
      </c>
      <c r="O610" s="10">
        <v>4.8999999999999996E-53</v>
      </c>
    </row>
    <row r="611" spans="1:15" ht="15.75">
      <c r="A611" s="1"/>
      <c r="B611" s="2" t="s">
        <v>281</v>
      </c>
      <c r="C611" s="2" t="s">
        <v>282</v>
      </c>
      <c r="D611" s="2" t="s">
        <v>10</v>
      </c>
      <c r="E611" s="8" t="s">
        <v>8</v>
      </c>
      <c r="F611" s="2">
        <v>81</v>
      </c>
      <c r="G611" s="2">
        <v>336</v>
      </c>
      <c r="H611" s="2">
        <v>84</v>
      </c>
      <c r="I611" s="2">
        <v>334</v>
      </c>
      <c r="J611" s="2">
        <v>5</v>
      </c>
      <c r="K611" s="2">
        <v>257</v>
      </c>
      <c r="L611" s="2">
        <v>260</v>
      </c>
      <c r="M611" s="2">
        <v>119.03</v>
      </c>
      <c r="N611" s="10">
        <v>1.9000000000000001E-34</v>
      </c>
      <c r="O611" s="10">
        <v>2.3E-38</v>
      </c>
    </row>
    <row r="612" spans="1:15" ht="15.75">
      <c r="A612" s="1" t="s">
        <v>261</v>
      </c>
      <c r="B612" s="2" t="s">
        <v>281</v>
      </c>
      <c r="C612" s="2" t="s">
        <v>282</v>
      </c>
      <c r="D612" s="2" t="s">
        <v>10</v>
      </c>
      <c r="E612" s="8" t="s">
        <v>8</v>
      </c>
      <c r="F612" s="2">
        <v>1</v>
      </c>
      <c r="G612" s="2">
        <v>256</v>
      </c>
      <c r="H612" s="2">
        <v>3</v>
      </c>
      <c r="I612" s="2">
        <v>256</v>
      </c>
      <c r="J612" s="2">
        <v>5</v>
      </c>
      <c r="K612" s="2">
        <v>264</v>
      </c>
      <c r="L612" s="2">
        <v>264</v>
      </c>
      <c r="M612" s="2">
        <v>167.48</v>
      </c>
      <c r="N612" s="10">
        <v>3.4E-49</v>
      </c>
      <c r="O612" s="10">
        <v>4.1000000000000001E-53</v>
      </c>
    </row>
    <row r="613" spans="1:15" ht="15.75">
      <c r="A613" s="1"/>
      <c r="B613" s="2" t="s">
        <v>278</v>
      </c>
      <c r="C613" s="7" t="s">
        <v>279</v>
      </c>
      <c r="D613" s="2" t="s">
        <v>10</v>
      </c>
      <c r="E613" s="8" t="s">
        <v>7</v>
      </c>
      <c r="F613" s="2">
        <v>1</v>
      </c>
      <c r="G613" s="2">
        <v>253</v>
      </c>
      <c r="H613" s="2">
        <v>3</v>
      </c>
      <c r="I613" s="2">
        <v>250</v>
      </c>
      <c r="J613" s="2">
        <v>5</v>
      </c>
      <c r="K613" s="2">
        <v>256</v>
      </c>
      <c r="L613" s="2">
        <v>260</v>
      </c>
      <c r="M613" s="2">
        <v>112.49</v>
      </c>
      <c r="N613" s="10">
        <v>1.9E-32</v>
      </c>
      <c r="O613" s="10">
        <v>2.3E-36</v>
      </c>
    </row>
    <row r="614" spans="1:15" ht="15.75">
      <c r="A614" s="1" t="s">
        <v>262</v>
      </c>
      <c r="B614" s="2" t="s">
        <v>278</v>
      </c>
      <c r="C614" s="7" t="s">
        <v>279</v>
      </c>
      <c r="D614" s="2" t="s">
        <v>10</v>
      </c>
      <c r="E614" s="8" t="s">
        <v>7</v>
      </c>
      <c r="F614" s="2">
        <v>1</v>
      </c>
      <c r="G614" s="2">
        <v>269</v>
      </c>
      <c r="H614" s="2">
        <v>3</v>
      </c>
      <c r="I614" s="2">
        <v>269</v>
      </c>
      <c r="J614" s="2">
        <v>3</v>
      </c>
      <c r="K614" s="2">
        <v>264</v>
      </c>
      <c r="L614" s="2">
        <v>264</v>
      </c>
      <c r="M614" s="2">
        <v>142.28</v>
      </c>
      <c r="N614" s="10">
        <v>1.6999999999999999E-41</v>
      </c>
      <c r="O614" s="10">
        <v>3.0000000000000001E-45</v>
      </c>
    </row>
    <row r="615" spans="1:15" ht="15.75">
      <c r="A615" s="1"/>
      <c r="B615" s="2" t="s">
        <v>281</v>
      </c>
      <c r="C615" s="2" t="s">
        <v>282</v>
      </c>
      <c r="D615" s="2" t="s">
        <v>10</v>
      </c>
      <c r="E615" s="8" t="s">
        <v>8</v>
      </c>
      <c r="F615" s="2">
        <v>1</v>
      </c>
      <c r="G615" s="2">
        <v>266</v>
      </c>
      <c r="H615" s="2">
        <v>2</v>
      </c>
      <c r="I615" s="2">
        <v>251</v>
      </c>
      <c r="J615" s="2">
        <v>2</v>
      </c>
      <c r="K615" s="2">
        <v>243</v>
      </c>
      <c r="L615" s="2">
        <v>260</v>
      </c>
      <c r="M615" s="2">
        <v>95.63</v>
      </c>
      <c r="N615" s="10">
        <v>2.6000000000000002E-27</v>
      </c>
      <c r="O615" s="10">
        <v>4.6999999999999999E-31</v>
      </c>
    </row>
    <row r="616" spans="1:15" ht="15.75">
      <c r="A616" s="1"/>
      <c r="B616" s="2" t="s">
        <v>263</v>
      </c>
      <c r="C616" s="2" t="s">
        <v>264</v>
      </c>
      <c r="D616" s="2" t="s">
        <v>265</v>
      </c>
      <c r="E616" s="1" t="s">
        <v>266</v>
      </c>
      <c r="F616" s="2">
        <v>327</v>
      </c>
      <c r="G616" s="2">
        <v>379</v>
      </c>
      <c r="H616" s="2">
        <v>337</v>
      </c>
      <c r="I616" s="2">
        <v>378</v>
      </c>
      <c r="J616" s="2">
        <v>22</v>
      </c>
      <c r="K616" s="2">
        <v>63</v>
      </c>
      <c r="L616" s="2">
        <v>64</v>
      </c>
      <c r="M616" s="2">
        <v>22.92</v>
      </c>
      <c r="N616" s="10">
        <v>6.7999999999999999E-5</v>
      </c>
      <c r="O616" s="10">
        <v>1.2E-8</v>
      </c>
    </row>
    <row r="617" spans="1:15" ht="15.75">
      <c r="A617" s="1" t="s">
        <v>267</v>
      </c>
      <c r="B617" s="2" t="s">
        <v>278</v>
      </c>
      <c r="C617" s="7" t="s">
        <v>279</v>
      </c>
      <c r="D617" s="2" t="s">
        <v>10</v>
      </c>
      <c r="E617" s="8" t="s">
        <v>7</v>
      </c>
      <c r="F617" s="2">
        <v>25</v>
      </c>
      <c r="G617" s="2">
        <v>282</v>
      </c>
      <c r="H617" s="2">
        <v>28</v>
      </c>
      <c r="I617" s="2">
        <v>282</v>
      </c>
      <c r="J617" s="2">
        <v>4</v>
      </c>
      <c r="K617" s="2">
        <v>264</v>
      </c>
      <c r="L617" s="2">
        <v>264</v>
      </c>
      <c r="M617" s="2">
        <v>174.26</v>
      </c>
      <c r="N617" s="10">
        <v>2.8999999999999997E-51</v>
      </c>
      <c r="O617" s="10">
        <v>3.5000000000000003E-55</v>
      </c>
    </row>
    <row r="618" spans="1:15" ht="15.75">
      <c r="A618" s="18"/>
      <c r="B618" s="19" t="s">
        <v>281</v>
      </c>
      <c r="C618" s="19" t="s">
        <v>282</v>
      </c>
      <c r="D618" s="19" t="s">
        <v>10</v>
      </c>
      <c r="E618" s="20" t="s">
        <v>8</v>
      </c>
      <c r="F618" s="19">
        <v>25</v>
      </c>
      <c r="G618" s="19">
        <v>279</v>
      </c>
      <c r="H618" s="19">
        <v>27</v>
      </c>
      <c r="I618" s="19">
        <v>275</v>
      </c>
      <c r="J618" s="19">
        <v>3</v>
      </c>
      <c r="K618" s="19">
        <v>255</v>
      </c>
      <c r="L618" s="19">
        <v>260</v>
      </c>
      <c r="M618" s="19">
        <v>122.96</v>
      </c>
      <c r="N618" s="21">
        <v>1.2000000000000001E-35</v>
      </c>
      <c r="O618" s="21">
        <v>1.4000000000000001E-39</v>
      </c>
    </row>
  </sheetData>
  <mergeCells count="9">
    <mergeCell ref="J2:L2"/>
    <mergeCell ref="M2:M3"/>
    <mergeCell ref="N2:O2"/>
    <mergeCell ref="B2:C2"/>
    <mergeCell ref="D2:D3"/>
    <mergeCell ref="E2:E3"/>
    <mergeCell ref="F2:F3"/>
    <mergeCell ref="G2:G3"/>
    <mergeCell ref="H2:I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X29"/>
  <sheetViews>
    <sheetView workbookViewId="0">
      <selection activeCell="B8" sqref="B8"/>
    </sheetView>
  </sheetViews>
  <sheetFormatPr defaultRowHeight="14.25"/>
  <cols>
    <col min="1" max="1" width="20.5" style="22" customWidth="1"/>
    <col min="2" max="2" width="31.25" style="22" customWidth="1"/>
    <col min="3" max="3" width="41.125" style="22" customWidth="1"/>
    <col min="4" max="4" width="21.875" style="22" customWidth="1"/>
    <col min="5" max="5" width="12.75" style="22" customWidth="1"/>
    <col min="6" max="6" width="12" style="22" customWidth="1"/>
    <col min="7" max="16384" width="9" style="22"/>
  </cols>
  <sheetData>
    <row r="1" spans="1:232" s="70" customFormat="1" ht="15.75">
      <c r="A1" s="89" t="s">
        <v>1098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</row>
    <row r="2" spans="1:232" s="27" customFormat="1">
      <c r="A2" s="26" t="s">
        <v>441</v>
      </c>
      <c r="B2" s="26" t="s">
        <v>442</v>
      </c>
      <c r="C2" s="26" t="s">
        <v>443</v>
      </c>
      <c r="D2" s="26" t="s">
        <v>446</v>
      </c>
      <c r="E2" s="35" t="s">
        <v>81</v>
      </c>
      <c r="F2" s="35" t="s">
        <v>82</v>
      </c>
      <c r="G2" s="35" t="s">
        <v>83</v>
      </c>
      <c r="H2" s="35" t="s">
        <v>84</v>
      </c>
      <c r="I2" s="35" t="s">
        <v>9</v>
      </c>
      <c r="J2" s="35" t="s">
        <v>85</v>
      </c>
      <c r="K2" s="35" t="s">
        <v>86</v>
      </c>
      <c r="L2" s="35" t="s">
        <v>39</v>
      </c>
      <c r="M2" s="35" t="s">
        <v>87</v>
      </c>
      <c r="N2" s="35" t="s">
        <v>89</v>
      </c>
      <c r="O2" s="35" t="s">
        <v>91</v>
      </c>
      <c r="P2" s="35" t="s">
        <v>47</v>
      </c>
      <c r="Q2" s="35" t="s">
        <v>48</v>
      </c>
      <c r="R2" s="35" t="s">
        <v>49</v>
      </c>
      <c r="S2" s="35" t="s">
        <v>50</v>
      </c>
      <c r="T2" s="35" t="s">
        <v>51</v>
      </c>
      <c r="U2" s="35" t="s">
        <v>92</v>
      </c>
      <c r="V2" s="35" t="s">
        <v>32</v>
      </c>
      <c r="W2" s="35" t="s">
        <v>93</v>
      </c>
      <c r="X2" s="35" t="s">
        <v>12</v>
      </c>
      <c r="Y2" s="35" t="s">
        <v>13</v>
      </c>
      <c r="Z2" s="35" t="s">
        <v>94</v>
      </c>
      <c r="AA2" s="35" t="s">
        <v>14</v>
      </c>
      <c r="AB2" s="35" t="s">
        <v>95</v>
      </c>
      <c r="AC2" s="35" t="s">
        <v>96</v>
      </c>
      <c r="AD2" s="35" t="s">
        <v>97</v>
      </c>
      <c r="AE2" s="35" t="s">
        <v>260</v>
      </c>
      <c r="AF2" s="35" t="s">
        <v>261</v>
      </c>
      <c r="AG2" s="35" t="s">
        <v>98</v>
      </c>
      <c r="AH2" s="35" t="s">
        <v>52</v>
      </c>
      <c r="AI2" s="35" t="s">
        <v>100</v>
      </c>
      <c r="AJ2" s="35" t="s">
        <v>101</v>
      </c>
      <c r="AK2" s="35" t="s">
        <v>102</v>
      </c>
      <c r="AL2" s="35" t="s">
        <v>103</v>
      </c>
      <c r="AM2" s="35" t="s">
        <v>104</v>
      </c>
      <c r="AN2" s="35" t="s">
        <v>105</v>
      </c>
      <c r="AO2" s="35" t="s">
        <v>71</v>
      </c>
      <c r="AP2" s="35" t="s">
        <v>106</v>
      </c>
      <c r="AQ2" s="35" t="s">
        <v>107</v>
      </c>
      <c r="AR2" s="35" t="s">
        <v>108</v>
      </c>
      <c r="AS2" s="35" t="s">
        <v>109</v>
      </c>
      <c r="AT2" s="35" t="s">
        <v>53</v>
      </c>
      <c r="AU2" s="35" t="s">
        <v>110</v>
      </c>
      <c r="AV2" s="35" t="s">
        <v>111</v>
      </c>
      <c r="AW2" s="35" t="s">
        <v>112</v>
      </c>
      <c r="AX2" s="35" t="s">
        <v>113</v>
      </c>
      <c r="AY2" s="35" t="s">
        <v>114</v>
      </c>
      <c r="AZ2" s="35" t="s">
        <v>115</v>
      </c>
      <c r="BA2" s="35" t="s">
        <v>116</v>
      </c>
      <c r="BB2" s="35" t="s">
        <v>117</v>
      </c>
      <c r="BC2" s="35" t="s">
        <v>118</v>
      </c>
      <c r="BD2" s="35" t="s">
        <v>120</v>
      </c>
      <c r="BE2" s="35" t="s">
        <v>121</v>
      </c>
      <c r="BF2" s="35" t="s">
        <v>122</v>
      </c>
      <c r="BG2" s="35" t="s">
        <v>123</v>
      </c>
      <c r="BH2" s="35" t="s">
        <v>15</v>
      </c>
      <c r="BI2" s="35" t="s">
        <v>124</v>
      </c>
      <c r="BJ2" s="35" t="s">
        <v>125</v>
      </c>
      <c r="BK2" s="35" t="s">
        <v>16</v>
      </c>
      <c r="BL2" s="35" t="s">
        <v>17</v>
      </c>
      <c r="BM2" s="35" t="s">
        <v>126</v>
      </c>
      <c r="BN2" s="35" t="s">
        <v>127</v>
      </c>
      <c r="BO2" s="35" t="s">
        <v>128</v>
      </c>
      <c r="BP2" s="35" t="s">
        <v>129</v>
      </c>
      <c r="BQ2" s="35" t="s">
        <v>130</v>
      </c>
      <c r="BR2" s="35" t="s">
        <v>54</v>
      </c>
      <c r="BS2" s="35" t="s">
        <v>55</v>
      </c>
      <c r="BT2" s="35" t="s">
        <v>56</v>
      </c>
      <c r="BU2" s="35" t="s">
        <v>131</v>
      </c>
      <c r="BV2" s="35" t="s">
        <v>132</v>
      </c>
      <c r="BW2" s="35" t="s">
        <v>133</v>
      </c>
      <c r="BX2" s="35" t="s">
        <v>57</v>
      </c>
      <c r="BY2" s="35" t="s">
        <v>134</v>
      </c>
      <c r="BZ2" s="35" t="s">
        <v>135</v>
      </c>
      <c r="CA2" s="35" t="s">
        <v>58</v>
      </c>
      <c r="CB2" s="35" t="s">
        <v>136</v>
      </c>
      <c r="CC2" s="35" t="s">
        <v>137</v>
      </c>
      <c r="CD2" s="35" t="s">
        <v>59</v>
      </c>
      <c r="CE2" s="35" t="s">
        <v>138</v>
      </c>
      <c r="CF2" s="35" t="s">
        <v>139</v>
      </c>
      <c r="CG2" s="35" t="s">
        <v>140</v>
      </c>
      <c r="CH2" s="35" t="s">
        <v>141</v>
      </c>
      <c r="CI2" s="35" t="s">
        <v>142</v>
      </c>
      <c r="CJ2" s="35" t="s">
        <v>143</v>
      </c>
      <c r="CK2" s="35" t="s">
        <v>18</v>
      </c>
      <c r="CL2" s="35" t="s">
        <v>61</v>
      </c>
      <c r="CM2" s="35" t="s">
        <v>20</v>
      </c>
      <c r="CN2" s="35" t="s">
        <v>144</v>
      </c>
      <c r="CO2" s="35" t="s">
        <v>145</v>
      </c>
      <c r="CP2" s="35" t="s">
        <v>146</v>
      </c>
      <c r="CQ2" s="35" t="s">
        <v>147</v>
      </c>
      <c r="CR2" s="35" t="s">
        <v>148</v>
      </c>
      <c r="CS2" s="35" t="s">
        <v>149</v>
      </c>
      <c r="CT2" s="35" t="s">
        <v>150</v>
      </c>
      <c r="CU2" s="35" t="s">
        <v>72</v>
      </c>
      <c r="CV2" s="35" t="s">
        <v>151</v>
      </c>
      <c r="CW2" s="35" t="s">
        <v>152</v>
      </c>
      <c r="CX2" s="35" t="s">
        <v>153</v>
      </c>
      <c r="CY2" s="35" t="s">
        <v>154</v>
      </c>
      <c r="CZ2" s="35" t="s">
        <v>155</v>
      </c>
      <c r="DA2" s="35" t="s">
        <v>156</v>
      </c>
      <c r="DB2" s="35" t="s">
        <v>262</v>
      </c>
      <c r="DC2" s="35" t="s">
        <v>62</v>
      </c>
      <c r="DD2" s="35" t="s">
        <v>63</v>
      </c>
      <c r="DE2" s="35" t="s">
        <v>157</v>
      </c>
      <c r="DF2" s="35" t="s">
        <v>158</v>
      </c>
      <c r="DG2" s="35" t="s">
        <v>33</v>
      </c>
      <c r="DH2" s="35" t="s">
        <v>159</v>
      </c>
      <c r="DI2" s="35" t="s">
        <v>160</v>
      </c>
      <c r="DJ2" s="35" t="s">
        <v>21</v>
      </c>
      <c r="DK2" s="35" t="s">
        <v>161</v>
      </c>
      <c r="DL2" s="35" t="s">
        <v>162</v>
      </c>
      <c r="DM2" s="35" t="s">
        <v>163</v>
      </c>
      <c r="DN2" s="35" t="s">
        <v>164</v>
      </c>
      <c r="DO2" s="35" t="s">
        <v>165</v>
      </c>
      <c r="DP2" s="35" t="s">
        <v>64</v>
      </c>
      <c r="DQ2" s="35" t="s">
        <v>166</v>
      </c>
      <c r="DR2" s="35" t="s">
        <v>167</v>
      </c>
      <c r="DS2" s="35" t="s">
        <v>67</v>
      </c>
      <c r="DT2" s="35" t="s">
        <v>171</v>
      </c>
      <c r="DU2" s="35" t="s">
        <v>172</v>
      </c>
      <c r="DV2" s="35" t="s">
        <v>68</v>
      </c>
      <c r="DW2" s="35" t="s">
        <v>173</v>
      </c>
      <c r="DX2" s="35" t="s">
        <v>174</v>
      </c>
      <c r="DY2" s="35" t="s">
        <v>22</v>
      </c>
      <c r="DZ2" s="35" t="s">
        <v>176</v>
      </c>
      <c r="EA2" s="35" t="s">
        <v>177</v>
      </c>
      <c r="EB2" s="35" t="s">
        <v>178</v>
      </c>
      <c r="EC2" s="35" t="s">
        <v>34</v>
      </c>
      <c r="ED2" s="35" t="s">
        <v>35</v>
      </c>
      <c r="EE2" s="35" t="s">
        <v>179</v>
      </c>
      <c r="EF2" s="35" t="s">
        <v>69</v>
      </c>
      <c r="EG2" s="35" t="s">
        <v>180</v>
      </c>
      <c r="EH2" s="35" t="s">
        <v>23</v>
      </c>
      <c r="EI2" s="35" t="s">
        <v>24</v>
      </c>
      <c r="EJ2" s="35" t="s">
        <v>181</v>
      </c>
      <c r="EK2" s="35" t="s">
        <v>70</v>
      </c>
      <c r="EL2" s="35" t="s">
        <v>182</v>
      </c>
      <c r="EM2" s="35" t="s">
        <v>187</v>
      </c>
      <c r="EN2" s="35" t="s">
        <v>188</v>
      </c>
      <c r="EO2" s="35" t="s">
        <v>267</v>
      </c>
      <c r="EP2" s="35" t="s">
        <v>25</v>
      </c>
      <c r="EQ2" s="35" t="s">
        <v>189</v>
      </c>
      <c r="ER2" s="35" t="s">
        <v>190</v>
      </c>
      <c r="ES2" s="35" t="s">
        <v>199</v>
      </c>
      <c r="ET2" s="35" t="s">
        <v>211</v>
      </c>
      <c r="EU2" s="35" t="s">
        <v>73</v>
      </c>
      <c r="EV2" s="35" t="s">
        <v>216</v>
      </c>
      <c r="EW2" s="35" t="s">
        <v>221</v>
      </c>
      <c r="EX2" s="35" t="s">
        <v>222</v>
      </c>
      <c r="EY2" s="35" t="s">
        <v>26</v>
      </c>
      <c r="EZ2" s="35" t="s">
        <v>223</v>
      </c>
      <c r="FA2" s="35" t="s">
        <v>27</v>
      </c>
      <c r="FB2" s="35" t="s">
        <v>224</v>
      </c>
      <c r="FC2" s="35" t="s">
        <v>225</v>
      </c>
      <c r="FD2" s="35" t="s">
        <v>227</v>
      </c>
      <c r="FE2" s="35" t="s">
        <v>36</v>
      </c>
      <c r="FF2" s="35" t="s">
        <v>228</v>
      </c>
      <c r="FG2" s="35" t="s">
        <v>232</v>
      </c>
      <c r="FH2" s="35" t="s">
        <v>236</v>
      </c>
      <c r="FI2" s="35" t="s">
        <v>74</v>
      </c>
      <c r="FJ2" s="35" t="s">
        <v>237</v>
      </c>
      <c r="FK2" s="35" t="s">
        <v>238</v>
      </c>
      <c r="FL2" s="35" t="s">
        <v>28</v>
      </c>
      <c r="FM2" s="35" t="s">
        <v>243</v>
      </c>
      <c r="FN2" s="35" t="s">
        <v>248</v>
      </c>
      <c r="FO2" s="35" t="s">
        <v>249</v>
      </c>
      <c r="FP2" s="35" t="s">
        <v>29</v>
      </c>
      <c r="FQ2" s="35" t="s">
        <v>30</v>
      </c>
      <c r="FR2" s="35" t="s">
        <v>250</v>
      </c>
      <c r="FS2" s="35" t="s">
        <v>255</v>
      </c>
      <c r="FT2" s="35" t="s">
        <v>256</v>
      </c>
      <c r="FU2" s="35" t="s">
        <v>257</v>
      </c>
      <c r="FV2" s="35" t="s">
        <v>258</v>
      </c>
      <c r="FW2" s="35" t="s">
        <v>259</v>
      </c>
      <c r="FX2" s="35" t="s">
        <v>75</v>
      </c>
      <c r="FY2" s="35" t="s">
        <v>79</v>
      </c>
      <c r="FZ2" s="35" t="s">
        <v>80</v>
      </c>
      <c r="GA2" s="35" t="s">
        <v>6</v>
      </c>
      <c r="GB2" s="35" t="s">
        <v>37</v>
      </c>
      <c r="GC2" s="35" t="s">
        <v>38</v>
      </c>
      <c r="GD2" s="35" t="s">
        <v>31</v>
      </c>
    </row>
    <row r="3" spans="1:232" s="24" customFormat="1" ht="15">
      <c r="A3" s="88" t="s">
        <v>386</v>
      </c>
      <c r="B3" s="28" t="s">
        <v>387</v>
      </c>
      <c r="C3" s="28" t="s">
        <v>388</v>
      </c>
      <c r="D3" s="25">
        <f>COUNTIF(E3:GD3,"-")</f>
        <v>49</v>
      </c>
      <c r="E3" s="25" t="s">
        <v>389</v>
      </c>
      <c r="F3" s="25" t="s">
        <v>389</v>
      </c>
      <c r="G3" s="25">
        <v>5</v>
      </c>
      <c r="H3" s="25" t="s">
        <v>389</v>
      </c>
      <c r="I3" s="25">
        <v>1</v>
      </c>
      <c r="J3" s="25" t="s">
        <v>389</v>
      </c>
      <c r="K3" s="28">
        <v>4</v>
      </c>
      <c r="L3" s="28">
        <v>3</v>
      </c>
      <c r="M3" s="28" t="s">
        <v>389</v>
      </c>
      <c r="N3" s="28">
        <v>3</v>
      </c>
      <c r="O3" s="28">
        <v>5</v>
      </c>
      <c r="P3" s="28">
        <v>6</v>
      </c>
      <c r="Q3" s="28" t="s">
        <v>389</v>
      </c>
      <c r="R3" s="28">
        <v>3</v>
      </c>
      <c r="S3" s="28">
        <v>1</v>
      </c>
      <c r="T3" s="28">
        <v>4</v>
      </c>
      <c r="U3" s="28">
        <v>2</v>
      </c>
      <c r="V3" s="28">
        <v>3</v>
      </c>
      <c r="W3" s="28">
        <v>3</v>
      </c>
      <c r="X3" s="28" t="s">
        <v>389</v>
      </c>
      <c r="Y3" s="28" t="s">
        <v>389</v>
      </c>
      <c r="Z3" s="28" t="s">
        <v>389</v>
      </c>
      <c r="AA3" s="28">
        <v>1</v>
      </c>
      <c r="AB3" s="28" t="s">
        <v>389</v>
      </c>
      <c r="AC3" s="28" t="s">
        <v>389</v>
      </c>
      <c r="AD3" s="28">
        <v>3</v>
      </c>
      <c r="AE3" s="28">
        <v>5</v>
      </c>
      <c r="AF3" s="28" t="s">
        <v>389</v>
      </c>
      <c r="AG3" s="28">
        <v>4</v>
      </c>
      <c r="AH3" s="28" t="s">
        <v>389</v>
      </c>
      <c r="AI3" s="28" t="s">
        <v>389</v>
      </c>
      <c r="AJ3" s="28">
        <v>2</v>
      </c>
      <c r="AK3" s="28" t="s">
        <v>389</v>
      </c>
      <c r="AL3" s="28" t="s">
        <v>389</v>
      </c>
      <c r="AM3" s="28">
        <v>2</v>
      </c>
      <c r="AN3" s="28">
        <v>3</v>
      </c>
      <c r="AO3" s="28">
        <v>4</v>
      </c>
      <c r="AP3" s="28">
        <v>2</v>
      </c>
      <c r="AQ3" s="28">
        <v>4</v>
      </c>
      <c r="AR3" s="28">
        <v>2</v>
      </c>
      <c r="AS3" s="28">
        <v>6</v>
      </c>
      <c r="AT3" s="28" t="s">
        <v>389</v>
      </c>
      <c r="AU3" s="28" t="s">
        <v>389</v>
      </c>
      <c r="AV3" s="28">
        <v>6</v>
      </c>
      <c r="AW3" s="28">
        <v>3</v>
      </c>
      <c r="AX3" s="28">
        <v>1</v>
      </c>
      <c r="AY3" s="28">
        <v>1</v>
      </c>
      <c r="AZ3" s="28">
        <v>1</v>
      </c>
      <c r="BA3" s="28">
        <v>2</v>
      </c>
      <c r="BB3" s="28">
        <v>1</v>
      </c>
      <c r="BC3" s="28">
        <v>1</v>
      </c>
      <c r="BD3" s="28">
        <v>1</v>
      </c>
      <c r="BE3" s="28">
        <v>1</v>
      </c>
      <c r="BF3" s="28">
        <v>3</v>
      </c>
      <c r="BG3" s="28">
        <v>1</v>
      </c>
      <c r="BH3" s="28">
        <v>1</v>
      </c>
      <c r="BI3" s="28" t="s">
        <v>389</v>
      </c>
      <c r="BJ3" s="28">
        <v>2</v>
      </c>
      <c r="BK3" s="28">
        <v>7</v>
      </c>
      <c r="BL3" s="28">
        <v>4</v>
      </c>
      <c r="BM3" s="28">
        <v>2</v>
      </c>
      <c r="BN3" s="28">
        <v>3</v>
      </c>
      <c r="BO3" s="28">
        <v>3</v>
      </c>
      <c r="BP3" s="28">
        <v>3</v>
      </c>
      <c r="BQ3" s="28" t="s">
        <v>389</v>
      </c>
      <c r="BR3" s="28">
        <v>3</v>
      </c>
      <c r="BS3" s="28">
        <v>14</v>
      </c>
      <c r="BT3" s="28">
        <v>1</v>
      </c>
      <c r="BU3" s="28">
        <v>5</v>
      </c>
      <c r="BV3" s="28">
        <v>1</v>
      </c>
      <c r="BW3" s="28">
        <v>1</v>
      </c>
      <c r="BX3" s="28" t="s">
        <v>390</v>
      </c>
      <c r="BY3" s="28">
        <v>1</v>
      </c>
      <c r="BZ3" s="28">
        <v>1</v>
      </c>
      <c r="CA3" s="28">
        <v>2</v>
      </c>
      <c r="CB3" s="28" t="s">
        <v>390</v>
      </c>
      <c r="CC3" s="28">
        <v>1</v>
      </c>
      <c r="CD3" s="28">
        <v>4</v>
      </c>
      <c r="CE3" s="28">
        <v>2</v>
      </c>
      <c r="CF3" s="28">
        <v>3</v>
      </c>
      <c r="CG3" s="28" t="s">
        <v>390</v>
      </c>
      <c r="CH3" s="28">
        <v>2</v>
      </c>
      <c r="CI3" s="28">
        <v>1</v>
      </c>
      <c r="CJ3" s="28" t="s">
        <v>390</v>
      </c>
      <c r="CK3" s="28">
        <v>1</v>
      </c>
      <c r="CL3" s="28">
        <v>1</v>
      </c>
      <c r="CM3" s="28">
        <v>2</v>
      </c>
      <c r="CN3" s="28" t="s">
        <v>390</v>
      </c>
      <c r="CO3" s="28">
        <v>1</v>
      </c>
      <c r="CP3" s="28" t="s">
        <v>390</v>
      </c>
      <c r="CQ3" s="28">
        <v>2</v>
      </c>
      <c r="CR3" s="28">
        <v>3</v>
      </c>
      <c r="CS3" s="28">
        <v>3</v>
      </c>
      <c r="CT3" s="28">
        <v>2</v>
      </c>
      <c r="CU3" s="28">
        <v>4</v>
      </c>
      <c r="CV3" s="28">
        <v>1</v>
      </c>
      <c r="CW3" s="28" t="s">
        <v>390</v>
      </c>
      <c r="CX3" s="28">
        <v>2</v>
      </c>
      <c r="CY3" s="28">
        <v>1</v>
      </c>
      <c r="CZ3" s="28" t="s">
        <v>390</v>
      </c>
      <c r="DA3" s="28" t="s">
        <v>390</v>
      </c>
      <c r="DB3" s="28">
        <v>2</v>
      </c>
      <c r="DC3" s="28">
        <v>2</v>
      </c>
      <c r="DD3" s="28">
        <v>4</v>
      </c>
      <c r="DE3" s="28">
        <v>3</v>
      </c>
      <c r="DF3" s="28">
        <v>3</v>
      </c>
      <c r="DG3" s="28">
        <v>2</v>
      </c>
      <c r="DH3" s="28">
        <v>2</v>
      </c>
      <c r="DI3" s="29">
        <v>1</v>
      </c>
      <c r="DJ3" s="29" t="s">
        <v>390</v>
      </c>
      <c r="DK3" s="29">
        <v>1</v>
      </c>
      <c r="DL3" s="29">
        <v>4</v>
      </c>
      <c r="DM3" s="29" t="s">
        <v>390</v>
      </c>
      <c r="DN3" s="29">
        <v>2</v>
      </c>
      <c r="DO3" s="29">
        <v>2</v>
      </c>
      <c r="DP3" s="29">
        <v>3</v>
      </c>
      <c r="DQ3" s="29">
        <v>2</v>
      </c>
      <c r="DR3" s="29" t="s">
        <v>390</v>
      </c>
      <c r="DS3" s="29">
        <v>1</v>
      </c>
      <c r="DT3" s="29">
        <v>2</v>
      </c>
      <c r="DU3" s="29" t="s">
        <v>390</v>
      </c>
      <c r="DV3" s="29" t="s">
        <v>390</v>
      </c>
      <c r="DW3" s="29">
        <v>6</v>
      </c>
      <c r="DX3" s="29">
        <v>2</v>
      </c>
      <c r="DY3" s="29">
        <v>1</v>
      </c>
      <c r="DZ3" s="29">
        <v>2</v>
      </c>
      <c r="EA3" s="29">
        <v>1</v>
      </c>
      <c r="EB3" s="29">
        <v>1</v>
      </c>
      <c r="EC3" s="29">
        <v>1</v>
      </c>
      <c r="ED3" s="29">
        <v>4</v>
      </c>
      <c r="EE3" s="29" t="s">
        <v>390</v>
      </c>
      <c r="EF3" s="29">
        <v>5</v>
      </c>
      <c r="EG3" s="29">
        <v>2</v>
      </c>
      <c r="EH3" s="29" t="s">
        <v>390</v>
      </c>
      <c r="EI3" s="29">
        <v>3</v>
      </c>
      <c r="EJ3" s="29">
        <v>1</v>
      </c>
      <c r="EK3" s="29">
        <v>3</v>
      </c>
      <c r="EL3" s="29">
        <v>9</v>
      </c>
      <c r="EM3" s="29">
        <v>1</v>
      </c>
      <c r="EN3" s="29">
        <v>2</v>
      </c>
      <c r="EO3" s="29">
        <v>6</v>
      </c>
      <c r="EP3" s="29">
        <v>2</v>
      </c>
      <c r="EQ3" s="29" t="s">
        <v>390</v>
      </c>
      <c r="ER3" s="29" t="s">
        <v>390</v>
      </c>
      <c r="ES3" s="29" t="s">
        <v>390</v>
      </c>
      <c r="ET3" s="29">
        <v>2</v>
      </c>
      <c r="EU3" s="29">
        <v>2</v>
      </c>
      <c r="EV3" s="29">
        <v>1</v>
      </c>
      <c r="EW3" s="29" t="s">
        <v>390</v>
      </c>
      <c r="EX3" s="29">
        <v>2</v>
      </c>
      <c r="EY3" s="29">
        <v>2</v>
      </c>
      <c r="EZ3" s="29" t="s">
        <v>390</v>
      </c>
      <c r="FA3" s="29" t="s">
        <v>390</v>
      </c>
      <c r="FB3" s="29">
        <v>18</v>
      </c>
      <c r="FC3" s="29">
        <v>3</v>
      </c>
      <c r="FD3" s="29" t="s">
        <v>390</v>
      </c>
      <c r="FE3" s="29">
        <v>1</v>
      </c>
      <c r="FF3" s="29">
        <v>1</v>
      </c>
      <c r="FG3" s="29" t="s">
        <v>390</v>
      </c>
      <c r="FH3" s="29">
        <v>3</v>
      </c>
      <c r="FI3" s="29">
        <v>1</v>
      </c>
      <c r="FJ3" s="29">
        <v>3</v>
      </c>
      <c r="FK3" s="29" t="s">
        <v>390</v>
      </c>
      <c r="FL3" s="29">
        <v>2</v>
      </c>
      <c r="FM3" s="29">
        <v>3</v>
      </c>
      <c r="FN3" s="29">
        <v>3</v>
      </c>
      <c r="FO3" s="29">
        <v>2</v>
      </c>
      <c r="FP3" s="29" t="s">
        <v>390</v>
      </c>
      <c r="FQ3" s="29">
        <v>2</v>
      </c>
      <c r="FR3" s="29">
        <v>4</v>
      </c>
      <c r="FS3" s="29">
        <v>1</v>
      </c>
      <c r="FT3" s="29" t="s">
        <v>390</v>
      </c>
      <c r="FU3" s="22" t="s">
        <v>390</v>
      </c>
      <c r="FV3" s="29">
        <v>3</v>
      </c>
      <c r="FW3" s="29">
        <v>1</v>
      </c>
      <c r="FX3" s="29" t="s">
        <v>390</v>
      </c>
      <c r="FY3" s="29">
        <v>1</v>
      </c>
      <c r="FZ3" s="29">
        <v>1</v>
      </c>
      <c r="GA3" s="29">
        <v>2</v>
      </c>
      <c r="GB3" s="29">
        <v>1</v>
      </c>
      <c r="GC3" s="29">
        <v>4</v>
      </c>
      <c r="GD3" s="29">
        <v>2</v>
      </c>
      <c r="GE3" s="29"/>
      <c r="GF3" s="29"/>
      <c r="GG3" s="29"/>
      <c r="GH3" s="29"/>
      <c r="GI3" s="29"/>
      <c r="GJ3" s="29"/>
      <c r="GK3" s="29"/>
      <c r="GL3" s="29"/>
      <c r="GM3" s="29"/>
      <c r="GN3" s="29"/>
      <c r="GO3" s="29"/>
      <c r="GP3" s="29"/>
      <c r="GQ3" s="29"/>
      <c r="GR3" s="29"/>
      <c r="GS3" s="29"/>
      <c r="GT3" s="29"/>
      <c r="GU3" s="29"/>
      <c r="GV3" s="29"/>
      <c r="GW3" s="29"/>
      <c r="GX3" s="29"/>
      <c r="GY3" s="29"/>
      <c r="GZ3" s="29"/>
      <c r="HA3" s="29"/>
      <c r="HB3" s="29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29"/>
      <c r="HO3" s="29"/>
      <c r="HP3" s="29"/>
      <c r="HQ3" s="29"/>
      <c r="HR3" s="29"/>
      <c r="HS3" s="29"/>
      <c r="HT3" s="29"/>
      <c r="HU3" s="29"/>
      <c r="HV3" s="29"/>
      <c r="HW3" s="29"/>
      <c r="HX3" s="29"/>
    </row>
    <row r="4" spans="1:232" s="24" customFormat="1" ht="15">
      <c r="A4" s="80"/>
      <c r="B4" s="25" t="s">
        <v>391</v>
      </c>
      <c r="C4" s="25" t="s">
        <v>392</v>
      </c>
      <c r="D4" s="25">
        <f t="shared" ref="D4:D29" si="0">COUNTIF(E4:GD4,"-")</f>
        <v>75</v>
      </c>
      <c r="E4" s="25">
        <v>2</v>
      </c>
      <c r="F4" s="25">
        <v>2</v>
      </c>
      <c r="G4" s="25" t="s">
        <v>389</v>
      </c>
      <c r="H4" s="25" t="s">
        <v>389</v>
      </c>
      <c r="I4" s="25" t="s">
        <v>389</v>
      </c>
      <c r="J4" s="25">
        <v>2</v>
      </c>
      <c r="K4" s="25" t="s">
        <v>389</v>
      </c>
      <c r="L4" s="25">
        <v>1</v>
      </c>
      <c r="M4" s="25">
        <v>1</v>
      </c>
      <c r="N4" s="25" t="s">
        <v>389</v>
      </c>
      <c r="O4" s="25" t="s">
        <v>389</v>
      </c>
      <c r="P4" s="25" t="s">
        <v>389</v>
      </c>
      <c r="Q4" s="25" t="s">
        <v>389</v>
      </c>
      <c r="R4" s="25">
        <v>1</v>
      </c>
      <c r="S4" s="25" t="s">
        <v>389</v>
      </c>
      <c r="T4" s="25" t="s">
        <v>389</v>
      </c>
      <c r="U4" s="25">
        <v>2</v>
      </c>
      <c r="V4" s="25" t="s">
        <v>389</v>
      </c>
      <c r="W4" s="25" t="s">
        <v>389</v>
      </c>
      <c r="X4" s="25" t="s">
        <v>389</v>
      </c>
      <c r="Y4" s="25">
        <v>1</v>
      </c>
      <c r="Z4" s="25">
        <v>2</v>
      </c>
      <c r="AA4" s="25">
        <v>3</v>
      </c>
      <c r="AB4" s="25" t="s">
        <v>389</v>
      </c>
      <c r="AC4" s="25">
        <v>1</v>
      </c>
      <c r="AD4" s="25" t="s">
        <v>389</v>
      </c>
      <c r="AE4" s="25">
        <v>1</v>
      </c>
      <c r="AF4" s="25" t="s">
        <v>389</v>
      </c>
      <c r="AG4" s="25">
        <v>1</v>
      </c>
      <c r="AH4" s="25" t="s">
        <v>389</v>
      </c>
      <c r="AI4" s="25" t="s">
        <v>389</v>
      </c>
      <c r="AJ4" s="25">
        <v>2</v>
      </c>
      <c r="AK4" s="25">
        <v>1</v>
      </c>
      <c r="AL4" s="25">
        <v>1</v>
      </c>
      <c r="AM4" s="25">
        <v>2</v>
      </c>
      <c r="AN4" s="25">
        <v>1</v>
      </c>
      <c r="AO4" s="25" t="s">
        <v>389</v>
      </c>
      <c r="AP4" s="25">
        <v>4</v>
      </c>
      <c r="AQ4" s="25">
        <v>1</v>
      </c>
      <c r="AR4" s="25">
        <v>2</v>
      </c>
      <c r="AS4" s="25">
        <v>1</v>
      </c>
      <c r="AT4" s="25" t="s">
        <v>389</v>
      </c>
      <c r="AU4" s="25">
        <v>1</v>
      </c>
      <c r="AV4" s="25" t="s">
        <v>389</v>
      </c>
      <c r="AW4" s="25">
        <v>1</v>
      </c>
      <c r="AX4" s="25" t="s">
        <v>389</v>
      </c>
      <c r="AY4" s="25">
        <v>1</v>
      </c>
      <c r="AZ4" s="25">
        <v>2</v>
      </c>
      <c r="BA4" s="25">
        <v>1</v>
      </c>
      <c r="BB4" s="25" t="s">
        <v>389</v>
      </c>
      <c r="BC4" s="25">
        <v>1</v>
      </c>
      <c r="BD4" s="25">
        <v>1</v>
      </c>
      <c r="BE4" s="25">
        <v>1</v>
      </c>
      <c r="BF4" s="25">
        <v>2</v>
      </c>
      <c r="BG4" s="25">
        <v>2</v>
      </c>
      <c r="BH4" s="25">
        <v>1</v>
      </c>
      <c r="BI4" s="25">
        <v>2</v>
      </c>
      <c r="BJ4" s="25">
        <v>1</v>
      </c>
      <c r="BK4" s="25">
        <v>2</v>
      </c>
      <c r="BL4" s="25">
        <v>3</v>
      </c>
      <c r="BM4" s="25">
        <v>1</v>
      </c>
      <c r="BN4" s="25">
        <v>1</v>
      </c>
      <c r="BO4" s="25">
        <v>1</v>
      </c>
      <c r="BP4" s="25">
        <v>2</v>
      </c>
      <c r="BQ4" s="25">
        <v>2</v>
      </c>
      <c r="BR4" s="25">
        <v>5</v>
      </c>
      <c r="BS4" s="25" t="s">
        <v>389</v>
      </c>
      <c r="BT4" s="25" t="s">
        <v>389</v>
      </c>
      <c r="BU4" s="25">
        <v>1</v>
      </c>
      <c r="BV4" s="25" t="s">
        <v>389</v>
      </c>
      <c r="BW4" s="25">
        <v>1</v>
      </c>
      <c r="BX4" s="25" t="s">
        <v>390</v>
      </c>
      <c r="BY4" s="25">
        <v>1</v>
      </c>
      <c r="BZ4" s="25">
        <v>2</v>
      </c>
      <c r="CA4" s="25" t="s">
        <v>390</v>
      </c>
      <c r="CB4" s="25">
        <v>1</v>
      </c>
      <c r="CC4" s="25">
        <v>4</v>
      </c>
      <c r="CD4" s="25">
        <v>1</v>
      </c>
      <c r="CE4" s="25" t="s">
        <v>390</v>
      </c>
      <c r="CF4" s="25">
        <v>2</v>
      </c>
      <c r="CG4" s="25" t="s">
        <v>390</v>
      </c>
      <c r="CH4" s="25" t="s">
        <v>390</v>
      </c>
      <c r="CI4" s="25" t="s">
        <v>390</v>
      </c>
      <c r="CJ4" s="25">
        <v>2</v>
      </c>
      <c r="CK4" s="25" t="s">
        <v>390</v>
      </c>
      <c r="CL4" s="25" t="s">
        <v>390</v>
      </c>
      <c r="CM4" s="25">
        <v>1</v>
      </c>
      <c r="CN4" s="25" t="s">
        <v>390</v>
      </c>
      <c r="CO4" s="25">
        <v>1</v>
      </c>
      <c r="CP4" s="25" t="s">
        <v>390</v>
      </c>
      <c r="CQ4" s="25">
        <v>1</v>
      </c>
      <c r="CR4" s="25" t="s">
        <v>390</v>
      </c>
      <c r="CS4" s="25" t="s">
        <v>390</v>
      </c>
      <c r="CT4" s="25" t="s">
        <v>390</v>
      </c>
      <c r="CU4" s="25">
        <v>1</v>
      </c>
      <c r="CV4" s="25" t="s">
        <v>390</v>
      </c>
      <c r="CW4" s="25" t="s">
        <v>390</v>
      </c>
      <c r="CX4" s="25" t="s">
        <v>390</v>
      </c>
      <c r="CY4" s="25" t="s">
        <v>390</v>
      </c>
      <c r="CZ4" s="25">
        <v>1</v>
      </c>
      <c r="DA4" s="25">
        <v>1</v>
      </c>
      <c r="DB4" s="25">
        <v>2</v>
      </c>
      <c r="DC4" s="25" t="s">
        <v>390</v>
      </c>
      <c r="DD4" s="25">
        <v>1</v>
      </c>
      <c r="DE4" s="25">
        <v>1</v>
      </c>
      <c r="DF4" s="25" t="s">
        <v>390</v>
      </c>
      <c r="DG4" s="25" t="s">
        <v>390</v>
      </c>
      <c r="DH4" s="25">
        <v>2</v>
      </c>
      <c r="DI4" s="30">
        <v>1</v>
      </c>
      <c r="DJ4" s="30" t="s">
        <v>390</v>
      </c>
      <c r="DK4" s="30">
        <v>4</v>
      </c>
      <c r="DL4" s="30">
        <v>1</v>
      </c>
      <c r="DM4" s="30">
        <v>2</v>
      </c>
      <c r="DN4" s="30" t="s">
        <v>390</v>
      </c>
      <c r="DO4" s="30" t="s">
        <v>390</v>
      </c>
      <c r="DP4" s="30" t="s">
        <v>390</v>
      </c>
      <c r="DQ4" s="30">
        <v>2</v>
      </c>
      <c r="DR4" s="30">
        <v>2</v>
      </c>
      <c r="DS4" s="30">
        <v>1</v>
      </c>
      <c r="DT4" s="30">
        <v>2</v>
      </c>
      <c r="DU4" s="30" t="s">
        <v>390</v>
      </c>
      <c r="DV4" s="30">
        <v>2</v>
      </c>
      <c r="DW4" s="30" t="s">
        <v>390</v>
      </c>
      <c r="DX4" s="30">
        <v>2</v>
      </c>
      <c r="DY4" s="30">
        <v>6</v>
      </c>
      <c r="DZ4" s="30">
        <v>2</v>
      </c>
      <c r="EA4" s="30">
        <v>2</v>
      </c>
      <c r="EB4" s="30">
        <v>1</v>
      </c>
      <c r="EC4" s="30" t="s">
        <v>390</v>
      </c>
      <c r="ED4" s="30" t="s">
        <v>390</v>
      </c>
      <c r="EE4" s="30" t="s">
        <v>390</v>
      </c>
      <c r="EF4" s="30" t="s">
        <v>390</v>
      </c>
      <c r="EG4" s="30" t="s">
        <v>390</v>
      </c>
      <c r="EH4" s="30">
        <v>2</v>
      </c>
      <c r="EI4" s="30">
        <v>2</v>
      </c>
      <c r="EJ4" s="30">
        <v>1</v>
      </c>
      <c r="EK4" s="30" t="s">
        <v>390</v>
      </c>
      <c r="EL4" s="30" t="s">
        <v>390</v>
      </c>
      <c r="EM4" s="30">
        <v>1</v>
      </c>
      <c r="EN4" s="30">
        <v>3</v>
      </c>
      <c r="EO4" s="30">
        <v>1</v>
      </c>
      <c r="EP4" s="30" t="s">
        <v>390</v>
      </c>
      <c r="EQ4" s="30">
        <v>3</v>
      </c>
      <c r="ER4" s="30" t="s">
        <v>390</v>
      </c>
      <c r="ES4" s="30" t="s">
        <v>390</v>
      </c>
      <c r="ET4" s="30">
        <v>2</v>
      </c>
      <c r="EU4" s="30" t="s">
        <v>390</v>
      </c>
      <c r="EV4" s="30">
        <v>4</v>
      </c>
      <c r="EW4" s="30">
        <v>2</v>
      </c>
      <c r="EX4" s="30" t="s">
        <v>390</v>
      </c>
      <c r="EY4" s="30" t="s">
        <v>390</v>
      </c>
      <c r="EZ4" s="30">
        <v>1</v>
      </c>
      <c r="FA4" s="30" t="s">
        <v>390</v>
      </c>
      <c r="FB4" s="30">
        <v>1</v>
      </c>
      <c r="FC4" s="30">
        <v>4</v>
      </c>
      <c r="FD4" s="30">
        <v>1</v>
      </c>
      <c r="FE4" s="30" t="s">
        <v>390</v>
      </c>
      <c r="FF4" s="30" t="s">
        <v>390</v>
      </c>
      <c r="FG4" s="30">
        <v>1</v>
      </c>
      <c r="FH4" s="30" t="s">
        <v>390</v>
      </c>
      <c r="FI4" s="30">
        <v>2</v>
      </c>
      <c r="FJ4" s="30">
        <v>2</v>
      </c>
      <c r="FK4" s="30" t="s">
        <v>390</v>
      </c>
      <c r="FL4" s="30">
        <v>1</v>
      </c>
      <c r="FM4" s="30">
        <v>2</v>
      </c>
      <c r="FN4" s="30" t="s">
        <v>390</v>
      </c>
      <c r="FO4" s="30" t="s">
        <v>390</v>
      </c>
      <c r="FP4" s="30">
        <v>3</v>
      </c>
      <c r="FQ4" s="30">
        <v>2</v>
      </c>
      <c r="FR4" s="30">
        <v>1</v>
      </c>
      <c r="FS4" s="30">
        <v>1</v>
      </c>
      <c r="FT4" s="30">
        <v>3</v>
      </c>
      <c r="FU4" s="22">
        <v>1</v>
      </c>
      <c r="FV4" s="30">
        <v>2</v>
      </c>
      <c r="FW4" s="30">
        <v>2</v>
      </c>
      <c r="FX4" s="30">
        <v>3</v>
      </c>
      <c r="FY4" s="30">
        <v>1</v>
      </c>
      <c r="FZ4" s="30" t="s">
        <v>390</v>
      </c>
      <c r="GA4" s="30" t="s">
        <v>390</v>
      </c>
      <c r="GB4" s="30">
        <v>2</v>
      </c>
      <c r="GC4" s="30">
        <v>2</v>
      </c>
      <c r="GD4" s="30" t="s">
        <v>390</v>
      </c>
      <c r="GE4" s="30"/>
      <c r="GF4" s="30"/>
      <c r="GG4" s="30"/>
      <c r="GH4" s="30"/>
      <c r="GI4" s="30"/>
      <c r="GJ4" s="30"/>
      <c r="GK4" s="30"/>
      <c r="GL4" s="30"/>
      <c r="GM4" s="30"/>
      <c r="GN4" s="30"/>
      <c r="GO4" s="30"/>
      <c r="GP4" s="30"/>
      <c r="GQ4" s="30"/>
      <c r="GR4" s="30"/>
      <c r="GS4" s="30"/>
      <c r="GT4" s="30"/>
      <c r="GU4" s="30"/>
      <c r="GV4" s="30"/>
      <c r="GW4" s="30"/>
      <c r="GX4" s="30"/>
      <c r="GY4" s="30"/>
      <c r="GZ4" s="30"/>
      <c r="HA4" s="30"/>
      <c r="HB4" s="30"/>
      <c r="HC4" s="30"/>
      <c r="HD4" s="30"/>
      <c r="HE4" s="30"/>
      <c r="HF4" s="30"/>
      <c r="HG4" s="30"/>
      <c r="HH4" s="30"/>
      <c r="HI4" s="30"/>
      <c r="HJ4" s="30"/>
      <c r="HK4" s="30"/>
      <c r="HL4" s="30"/>
      <c r="HM4" s="30"/>
      <c r="HN4" s="30"/>
      <c r="HO4" s="30"/>
      <c r="HP4" s="30"/>
      <c r="HQ4" s="30"/>
      <c r="HR4" s="30"/>
      <c r="HS4" s="30"/>
      <c r="HT4" s="30"/>
      <c r="HU4" s="30"/>
      <c r="HV4" s="30"/>
      <c r="HW4" s="30"/>
      <c r="HX4" s="30"/>
    </row>
    <row r="5" spans="1:232" s="24" customFormat="1" ht="15">
      <c r="A5" s="80"/>
      <c r="B5" s="25" t="s">
        <v>393</v>
      </c>
      <c r="C5" s="25" t="s">
        <v>394</v>
      </c>
      <c r="D5" s="25">
        <f t="shared" si="0"/>
        <v>157</v>
      </c>
      <c r="E5" s="25" t="s">
        <v>389</v>
      </c>
      <c r="F5" s="25">
        <v>1</v>
      </c>
      <c r="G5" s="25" t="s">
        <v>389</v>
      </c>
      <c r="H5" s="25" t="s">
        <v>389</v>
      </c>
      <c r="I5" s="25" t="s">
        <v>389</v>
      </c>
      <c r="J5" s="25" t="s">
        <v>389</v>
      </c>
      <c r="K5" s="25" t="s">
        <v>389</v>
      </c>
      <c r="L5" s="25" t="s">
        <v>389</v>
      </c>
      <c r="M5" s="25" t="s">
        <v>389</v>
      </c>
      <c r="N5" s="25" t="s">
        <v>389</v>
      </c>
      <c r="O5" s="25" t="s">
        <v>389</v>
      </c>
      <c r="P5" s="25" t="s">
        <v>389</v>
      </c>
      <c r="Q5" s="25" t="s">
        <v>389</v>
      </c>
      <c r="R5" s="25" t="s">
        <v>389</v>
      </c>
      <c r="S5" s="25" t="s">
        <v>389</v>
      </c>
      <c r="T5" s="25">
        <v>1</v>
      </c>
      <c r="U5" s="25">
        <v>1</v>
      </c>
      <c r="V5" s="25" t="s">
        <v>389</v>
      </c>
      <c r="W5" s="25" t="s">
        <v>389</v>
      </c>
      <c r="X5" s="25" t="s">
        <v>389</v>
      </c>
      <c r="Y5" s="25" t="s">
        <v>389</v>
      </c>
      <c r="Z5" s="25" t="s">
        <v>389</v>
      </c>
      <c r="AA5" s="25" t="s">
        <v>389</v>
      </c>
      <c r="AB5" s="25">
        <v>2</v>
      </c>
      <c r="AC5" s="25" t="s">
        <v>389</v>
      </c>
      <c r="AD5" s="25" t="s">
        <v>389</v>
      </c>
      <c r="AE5" s="25">
        <v>1</v>
      </c>
      <c r="AF5" s="25" t="s">
        <v>389</v>
      </c>
      <c r="AG5" s="25" t="s">
        <v>389</v>
      </c>
      <c r="AH5" s="25" t="s">
        <v>389</v>
      </c>
      <c r="AI5" s="25" t="s">
        <v>389</v>
      </c>
      <c r="AJ5" s="25">
        <v>1</v>
      </c>
      <c r="AK5" s="25" t="s">
        <v>389</v>
      </c>
      <c r="AL5" s="25" t="s">
        <v>389</v>
      </c>
      <c r="AM5" s="25" t="s">
        <v>389</v>
      </c>
      <c r="AN5" s="25" t="s">
        <v>389</v>
      </c>
      <c r="AO5" s="25" t="s">
        <v>389</v>
      </c>
      <c r="AP5" s="25" t="s">
        <v>389</v>
      </c>
      <c r="AQ5" s="25">
        <v>1</v>
      </c>
      <c r="AR5" s="25" t="s">
        <v>389</v>
      </c>
      <c r="AS5" s="25" t="s">
        <v>389</v>
      </c>
      <c r="AT5" s="25" t="s">
        <v>389</v>
      </c>
      <c r="AU5" s="25" t="s">
        <v>389</v>
      </c>
      <c r="AV5" s="25" t="s">
        <v>389</v>
      </c>
      <c r="AW5" s="25" t="s">
        <v>389</v>
      </c>
      <c r="AX5" s="25">
        <v>1</v>
      </c>
      <c r="AY5" s="25" t="s">
        <v>389</v>
      </c>
      <c r="AZ5" s="25">
        <v>1</v>
      </c>
      <c r="BA5" s="25" t="s">
        <v>389</v>
      </c>
      <c r="BB5" s="25" t="s">
        <v>389</v>
      </c>
      <c r="BC5" s="25" t="s">
        <v>389</v>
      </c>
      <c r="BD5" s="25" t="s">
        <v>389</v>
      </c>
      <c r="BE5" s="25" t="s">
        <v>389</v>
      </c>
      <c r="BF5" s="25" t="s">
        <v>389</v>
      </c>
      <c r="BG5" s="25" t="s">
        <v>389</v>
      </c>
      <c r="BH5" s="25" t="s">
        <v>389</v>
      </c>
      <c r="BI5" s="25" t="s">
        <v>389</v>
      </c>
      <c r="BJ5" s="25" t="s">
        <v>389</v>
      </c>
      <c r="BK5" s="25" t="s">
        <v>389</v>
      </c>
      <c r="BL5" s="25">
        <v>1</v>
      </c>
      <c r="BM5" s="25" t="s">
        <v>389</v>
      </c>
      <c r="BN5" s="25" t="s">
        <v>389</v>
      </c>
      <c r="BO5" s="25" t="s">
        <v>389</v>
      </c>
      <c r="BP5" s="25" t="s">
        <v>389</v>
      </c>
      <c r="BQ5" s="25" t="s">
        <v>389</v>
      </c>
      <c r="BR5" s="25" t="s">
        <v>389</v>
      </c>
      <c r="BS5" s="25" t="s">
        <v>389</v>
      </c>
      <c r="BT5" s="25" t="s">
        <v>389</v>
      </c>
      <c r="BU5" s="25" t="s">
        <v>389</v>
      </c>
      <c r="BV5" s="25" t="s">
        <v>389</v>
      </c>
      <c r="BW5" s="25" t="s">
        <v>389</v>
      </c>
      <c r="BX5" s="25" t="s">
        <v>390</v>
      </c>
      <c r="BY5" s="25" t="s">
        <v>390</v>
      </c>
      <c r="BZ5" s="25" t="s">
        <v>390</v>
      </c>
      <c r="CA5" s="25" t="s">
        <v>390</v>
      </c>
      <c r="CB5" s="25" t="s">
        <v>390</v>
      </c>
      <c r="CC5" s="25" t="s">
        <v>390</v>
      </c>
      <c r="CD5" s="25" t="s">
        <v>390</v>
      </c>
      <c r="CE5" s="25" t="s">
        <v>390</v>
      </c>
      <c r="CF5" s="25" t="s">
        <v>390</v>
      </c>
      <c r="CG5" s="25" t="s">
        <v>390</v>
      </c>
      <c r="CH5" s="25" t="s">
        <v>390</v>
      </c>
      <c r="CI5" s="25" t="s">
        <v>390</v>
      </c>
      <c r="CJ5" s="25">
        <v>1</v>
      </c>
      <c r="CK5" s="25" t="s">
        <v>390</v>
      </c>
      <c r="CL5" s="25" t="s">
        <v>390</v>
      </c>
      <c r="CM5" s="25" t="s">
        <v>390</v>
      </c>
      <c r="CN5" s="25" t="s">
        <v>390</v>
      </c>
      <c r="CO5" s="25" t="s">
        <v>390</v>
      </c>
      <c r="CP5" s="25" t="s">
        <v>390</v>
      </c>
      <c r="CQ5" s="25" t="s">
        <v>390</v>
      </c>
      <c r="CR5" s="25" t="s">
        <v>390</v>
      </c>
      <c r="CS5" s="25" t="s">
        <v>390</v>
      </c>
      <c r="CT5" s="25" t="s">
        <v>390</v>
      </c>
      <c r="CU5" s="25" t="s">
        <v>390</v>
      </c>
      <c r="CV5" s="25" t="s">
        <v>390</v>
      </c>
      <c r="CW5" s="25" t="s">
        <v>390</v>
      </c>
      <c r="CX5" s="25" t="s">
        <v>390</v>
      </c>
      <c r="CY5" s="25" t="s">
        <v>390</v>
      </c>
      <c r="CZ5" s="25" t="s">
        <v>390</v>
      </c>
      <c r="DA5" s="25" t="s">
        <v>390</v>
      </c>
      <c r="DB5" s="25" t="s">
        <v>390</v>
      </c>
      <c r="DC5" s="25" t="s">
        <v>390</v>
      </c>
      <c r="DD5" s="25">
        <v>2</v>
      </c>
      <c r="DE5" s="25" t="s">
        <v>390</v>
      </c>
      <c r="DF5" s="25" t="s">
        <v>390</v>
      </c>
      <c r="DG5" s="25" t="s">
        <v>390</v>
      </c>
      <c r="DH5" s="25" t="s">
        <v>390</v>
      </c>
      <c r="DI5" s="30" t="s">
        <v>390</v>
      </c>
      <c r="DJ5" s="30">
        <v>1</v>
      </c>
      <c r="DK5" s="30" t="s">
        <v>390</v>
      </c>
      <c r="DL5" s="30" t="s">
        <v>390</v>
      </c>
      <c r="DM5" s="30" t="s">
        <v>390</v>
      </c>
      <c r="DN5" s="30" t="s">
        <v>390</v>
      </c>
      <c r="DO5" s="30" t="s">
        <v>390</v>
      </c>
      <c r="DP5" s="30" t="s">
        <v>390</v>
      </c>
      <c r="DQ5" s="30" t="s">
        <v>390</v>
      </c>
      <c r="DR5" s="30">
        <v>1</v>
      </c>
      <c r="DS5" s="30">
        <v>1</v>
      </c>
      <c r="DT5" s="30" t="s">
        <v>390</v>
      </c>
      <c r="DU5" s="30">
        <v>1</v>
      </c>
      <c r="DV5" s="30" t="s">
        <v>390</v>
      </c>
      <c r="DW5" s="30" t="s">
        <v>390</v>
      </c>
      <c r="DX5" s="30" t="s">
        <v>390</v>
      </c>
      <c r="DY5" s="30" t="s">
        <v>390</v>
      </c>
      <c r="DZ5" s="30" t="s">
        <v>390</v>
      </c>
      <c r="EA5" s="30" t="s">
        <v>390</v>
      </c>
      <c r="EB5" s="30" t="s">
        <v>390</v>
      </c>
      <c r="EC5" s="30" t="s">
        <v>390</v>
      </c>
      <c r="ED5" s="30" t="s">
        <v>390</v>
      </c>
      <c r="EE5" s="30" t="s">
        <v>390</v>
      </c>
      <c r="EF5" s="30">
        <v>1</v>
      </c>
      <c r="EG5" s="30" t="s">
        <v>390</v>
      </c>
      <c r="EH5" s="30" t="s">
        <v>390</v>
      </c>
      <c r="EI5" s="30" t="s">
        <v>390</v>
      </c>
      <c r="EJ5" s="30" t="s">
        <v>390</v>
      </c>
      <c r="EK5" s="30" t="s">
        <v>390</v>
      </c>
      <c r="EL5" s="30" t="s">
        <v>390</v>
      </c>
      <c r="EM5" s="30" t="s">
        <v>390</v>
      </c>
      <c r="EN5" s="30" t="s">
        <v>390</v>
      </c>
      <c r="EO5" s="30" t="s">
        <v>390</v>
      </c>
      <c r="EP5" s="30" t="s">
        <v>390</v>
      </c>
      <c r="EQ5" s="30" t="s">
        <v>390</v>
      </c>
      <c r="ER5" s="30" t="s">
        <v>390</v>
      </c>
      <c r="ES5" s="30" t="s">
        <v>390</v>
      </c>
      <c r="ET5" s="30" t="s">
        <v>390</v>
      </c>
      <c r="EU5" s="30" t="s">
        <v>390</v>
      </c>
      <c r="EV5" s="30" t="s">
        <v>390</v>
      </c>
      <c r="EW5" s="30" t="s">
        <v>390</v>
      </c>
      <c r="EX5" s="30" t="s">
        <v>390</v>
      </c>
      <c r="EY5" s="30">
        <v>1</v>
      </c>
      <c r="EZ5" s="30" t="s">
        <v>390</v>
      </c>
      <c r="FA5" s="30" t="s">
        <v>390</v>
      </c>
      <c r="FB5" s="30">
        <v>1</v>
      </c>
      <c r="FC5" s="30">
        <v>1</v>
      </c>
      <c r="FD5" s="30" t="s">
        <v>390</v>
      </c>
      <c r="FE5" s="30">
        <v>1</v>
      </c>
      <c r="FF5" s="30" t="s">
        <v>390</v>
      </c>
      <c r="FG5" s="30" t="s">
        <v>390</v>
      </c>
      <c r="FH5" s="30">
        <v>1</v>
      </c>
      <c r="FI5" s="30" t="s">
        <v>390</v>
      </c>
      <c r="FJ5" s="30">
        <v>1</v>
      </c>
      <c r="FK5" s="30" t="s">
        <v>390</v>
      </c>
      <c r="FL5" s="30" t="s">
        <v>390</v>
      </c>
      <c r="FM5" s="30" t="s">
        <v>390</v>
      </c>
      <c r="FN5" s="30" t="s">
        <v>390</v>
      </c>
      <c r="FO5" s="30">
        <v>2</v>
      </c>
      <c r="FP5" s="30" t="s">
        <v>390</v>
      </c>
      <c r="FQ5" s="30" t="s">
        <v>390</v>
      </c>
      <c r="FR5" s="30" t="s">
        <v>390</v>
      </c>
      <c r="FS5" s="30" t="s">
        <v>390</v>
      </c>
      <c r="FT5" s="30" t="s">
        <v>390</v>
      </c>
      <c r="FU5" s="22" t="s">
        <v>390</v>
      </c>
      <c r="FV5" s="30" t="s">
        <v>390</v>
      </c>
      <c r="FW5" s="30" t="s">
        <v>390</v>
      </c>
      <c r="FX5" s="30">
        <v>1</v>
      </c>
      <c r="FY5" s="30" t="s">
        <v>390</v>
      </c>
      <c r="FZ5" s="30" t="s">
        <v>390</v>
      </c>
      <c r="GA5" s="30" t="s">
        <v>390</v>
      </c>
      <c r="GB5" s="30" t="s">
        <v>390</v>
      </c>
      <c r="GC5" s="30" t="s">
        <v>390</v>
      </c>
      <c r="GD5" s="30" t="s">
        <v>390</v>
      </c>
      <c r="GE5" s="30"/>
      <c r="GF5" s="30"/>
      <c r="GG5" s="30"/>
      <c r="GH5" s="30"/>
      <c r="GI5" s="30"/>
      <c r="GJ5" s="30"/>
      <c r="GK5" s="30"/>
      <c r="GL5" s="30"/>
      <c r="GM5" s="30"/>
      <c r="GN5" s="30"/>
      <c r="GO5" s="30"/>
      <c r="GP5" s="30"/>
      <c r="GQ5" s="30"/>
      <c r="GR5" s="30"/>
      <c r="GS5" s="30"/>
      <c r="GT5" s="30"/>
      <c r="GU5" s="30"/>
      <c r="GV5" s="30"/>
      <c r="GW5" s="30"/>
      <c r="GX5" s="30"/>
      <c r="GY5" s="30"/>
      <c r="GZ5" s="30"/>
      <c r="HA5" s="30"/>
      <c r="HB5" s="30"/>
      <c r="HC5" s="30"/>
      <c r="HD5" s="30"/>
      <c r="HE5" s="30"/>
      <c r="HF5" s="30"/>
      <c r="HG5" s="30"/>
      <c r="HH5" s="30"/>
      <c r="HI5" s="30"/>
      <c r="HJ5" s="30"/>
      <c r="HK5" s="30"/>
      <c r="HL5" s="30"/>
      <c r="HM5" s="30"/>
      <c r="HN5" s="30"/>
      <c r="HO5" s="30"/>
      <c r="HP5" s="30"/>
      <c r="HQ5" s="30"/>
      <c r="HR5" s="30"/>
      <c r="HS5" s="30"/>
      <c r="HT5" s="30"/>
      <c r="HU5" s="30"/>
      <c r="HV5" s="30"/>
      <c r="HW5" s="30"/>
      <c r="HX5" s="30"/>
    </row>
    <row r="6" spans="1:232" s="24" customFormat="1" ht="15">
      <c r="A6" s="80"/>
      <c r="B6" s="25" t="s">
        <v>395</v>
      </c>
      <c r="C6" s="25" t="s">
        <v>396</v>
      </c>
      <c r="D6" s="25">
        <f t="shared" si="0"/>
        <v>93</v>
      </c>
      <c r="E6" s="25">
        <v>3</v>
      </c>
      <c r="F6" s="25">
        <v>3</v>
      </c>
      <c r="G6" s="25" t="s">
        <v>389</v>
      </c>
      <c r="H6" s="25" t="s">
        <v>389</v>
      </c>
      <c r="I6" s="25" t="s">
        <v>389</v>
      </c>
      <c r="J6" s="25">
        <v>1</v>
      </c>
      <c r="K6" s="25" t="s">
        <v>389</v>
      </c>
      <c r="L6" s="25" t="s">
        <v>389</v>
      </c>
      <c r="M6" s="25" t="s">
        <v>389</v>
      </c>
      <c r="N6" s="25">
        <v>2</v>
      </c>
      <c r="O6" s="25">
        <v>2</v>
      </c>
      <c r="P6" s="25">
        <v>1</v>
      </c>
      <c r="Q6" s="25">
        <v>1</v>
      </c>
      <c r="R6" s="25">
        <v>1</v>
      </c>
      <c r="S6" s="25" t="s">
        <v>389</v>
      </c>
      <c r="T6" s="25">
        <v>1</v>
      </c>
      <c r="U6" s="25" t="s">
        <v>389</v>
      </c>
      <c r="V6" s="25" t="s">
        <v>389</v>
      </c>
      <c r="W6" s="25">
        <v>1</v>
      </c>
      <c r="X6" s="25" t="s">
        <v>389</v>
      </c>
      <c r="Y6" s="25" t="s">
        <v>389</v>
      </c>
      <c r="Z6" s="25" t="s">
        <v>389</v>
      </c>
      <c r="AA6" s="25" t="s">
        <v>389</v>
      </c>
      <c r="AB6" s="25" t="s">
        <v>389</v>
      </c>
      <c r="AC6" s="25" t="s">
        <v>389</v>
      </c>
      <c r="AD6" s="25">
        <v>1</v>
      </c>
      <c r="AE6" s="25">
        <v>1</v>
      </c>
      <c r="AF6" s="25" t="s">
        <v>389</v>
      </c>
      <c r="AG6" s="30">
        <v>1</v>
      </c>
      <c r="AH6" s="25">
        <v>1</v>
      </c>
      <c r="AI6" s="25">
        <v>1</v>
      </c>
      <c r="AJ6" s="25">
        <v>4</v>
      </c>
      <c r="AK6" s="25">
        <v>1</v>
      </c>
      <c r="AL6" s="25" t="s">
        <v>389</v>
      </c>
      <c r="AM6" s="25" t="s">
        <v>389</v>
      </c>
      <c r="AN6" s="25">
        <v>3</v>
      </c>
      <c r="AO6" s="25">
        <v>1</v>
      </c>
      <c r="AP6" s="25" t="s">
        <v>389</v>
      </c>
      <c r="AQ6" s="25" t="s">
        <v>389</v>
      </c>
      <c r="AR6" s="25">
        <v>1</v>
      </c>
      <c r="AS6" s="25" t="s">
        <v>389</v>
      </c>
      <c r="AT6" s="25" t="s">
        <v>389</v>
      </c>
      <c r="AU6" s="25" t="s">
        <v>389</v>
      </c>
      <c r="AV6" s="25" t="s">
        <v>389</v>
      </c>
      <c r="AW6" s="25">
        <v>1</v>
      </c>
      <c r="AX6" s="25">
        <v>1</v>
      </c>
      <c r="AY6" s="25" t="s">
        <v>389</v>
      </c>
      <c r="AZ6" s="25">
        <v>2</v>
      </c>
      <c r="BA6" s="25">
        <v>2</v>
      </c>
      <c r="BB6" s="25">
        <v>1</v>
      </c>
      <c r="BC6" s="25">
        <v>1</v>
      </c>
      <c r="BD6" s="25">
        <v>3</v>
      </c>
      <c r="BE6" s="25" t="s">
        <v>389</v>
      </c>
      <c r="BF6" s="25">
        <v>1</v>
      </c>
      <c r="BG6" s="25">
        <v>1</v>
      </c>
      <c r="BH6" s="25">
        <v>1</v>
      </c>
      <c r="BI6" s="25">
        <v>1</v>
      </c>
      <c r="BJ6" s="25" t="s">
        <v>389</v>
      </c>
      <c r="BK6" s="25" t="s">
        <v>389</v>
      </c>
      <c r="BL6" s="25" t="s">
        <v>389</v>
      </c>
      <c r="BM6" s="25">
        <v>1</v>
      </c>
      <c r="BN6" s="25" t="s">
        <v>389</v>
      </c>
      <c r="BO6" s="25">
        <v>2</v>
      </c>
      <c r="BP6" s="25" t="s">
        <v>389</v>
      </c>
      <c r="BQ6" s="25">
        <v>2</v>
      </c>
      <c r="BR6" s="25" t="s">
        <v>389</v>
      </c>
      <c r="BS6" s="25">
        <v>1</v>
      </c>
      <c r="BT6" s="25">
        <v>1</v>
      </c>
      <c r="BU6" s="25">
        <v>1</v>
      </c>
      <c r="BV6" s="25" t="s">
        <v>389</v>
      </c>
      <c r="BW6" s="25">
        <v>1</v>
      </c>
      <c r="BX6" s="25">
        <v>1</v>
      </c>
      <c r="BY6" s="25">
        <v>1</v>
      </c>
      <c r="BZ6" s="25">
        <v>3</v>
      </c>
      <c r="CA6" s="25">
        <v>2</v>
      </c>
      <c r="CB6" s="25" t="s">
        <v>390</v>
      </c>
      <c r="CC6" s="25">
        <v>2</v>
      </c>
      <c r="CD6" s="25">
        <v>1</v>
      </c>
      <c r="CE6" s="25" t="s">
        <v>390</v>
      </c>
      <c r="CF6" s="25" t="s">
        <v>390</v>
      </c>
      <c r="CG6" s="25" t="s">
        <v>390</v>
      </c>
      <c r="CH6" s="25" t="s">
        <v>390</v>
      </c>
      <c r="CI6" s="25">
        <v>2</v>
      </c>
      <c r="CJ6" s="25">
        <v>1</v>
      </c>
      <c r="CK6" s="25" t="s">
        <v>390</v>
      </c>
      <c r="CL6" s="25" t="s">
        <v>390</v>
      </c>
      <c r="CM6" s="25">
        <v>3</v>
      </c>
      <c r="CN6" s="25" t="s">
        <v>390</v>
      </c>
      <c r="CO6" s="25" t="s">
        <v>390</v>
      </c>
      <c r="CP6" s="25" t="s">
        <v>390</v>
      </c>
      <c r="CQ6" s="25">
        <v>1</v>
      </c>
      <c r="CR6" s="25">
        <v>1</v>
      </c>
      <c r="CS6" s="25" t="s">
        <v>390</v>
      </c>
      <c r="CT6" s="25">
        <v>2</v>
      </c>
      <c r="CU6" s="25" t="s">
        <v>390</v>
      </c>
      <c r="CV6" s="25">
        <v>2</v>
      </c>
      <c r="CW6" s="25">
        <v>2</v>
      </c>
      <c r="CX6" s="25" t="s">
        <v>390</v>
      </c>
      <c r="CY6" s="25" t="s">
        <v>390</v>
      </c>
      <c r="CZ6" s="25" t="s">
        <v>390</v>
      </c>
      <c r="DA6" s="25">
        <v>1</v>
      </c>
      <c r="DB6" s="25">
        <v>1</v>
      </c>
      <c r="DC6" s="25" t="s">
        <v>390</v>
      </c>
      <c r="DD6" s="25" t="s">
        <v>390</v>
      </c>
      <c r="DE6" s="25">
        <v>4</v>
      </c>
      <c r="DF6" s="25" t="s">
        <v>390</v>
      </c>
      <c r="DG6" s="25" t="s">
        <v>390</v>
      </c>
      <c r="DH6" s="25">
        <v>2</v>
      </c>
      <c r="DI6" s="30">
        <v>1</v>
      </c>
      <c r="DJ6" s="30" t="s">
        <v>390</v>
      </c>
      <c r="DK6" s="30" t="s">
        <v>390</v>
      </c>
      <c r="DL6" s="30">
        <v>1</v>
      </c>
      <c r="DM6" s="30">
        <v>1</v>
      </c>
      <c r="DN6" s="30" t="s">
        <v>390</v>
      </c>
      <c r="DO6" s="30">
        <v>1</v>
      </c>
      <c r="DP6" s="30" t="s">
        <v>390</v>
      </c>
      <c r="DQ6" s="30">
        <v>3</v>
      </c>
      <c r="DR6" s="30">
        <v>2</v>
      </c>
      <c r="DS6" s="30" t="s">
        <v>390</v>
      </c>
      <c r="DT6" s="30">
        <v>2</v>
      </c>
      <c r="DU6" s="30">
        <v>1</v>
      </c>
      <c r="DV6" s="30" t="s">
        <v>390</v>
      </c>
      <c r="DW6" s="30" t="s">
        <v>390</v>
      </c>
      <c r="DX6" s="30">
        <v>1</v>
      </c>
      <c r="DY6" s="30" t="s">
        <v>390</v>
      </c>
      <c r="DZ6" s="30">
        <v>2</v>
      </c>
      <c r="EA6" s="30">
        <v>1</v>
      </c>
      <c r="EB6" s="30" t="s">
        <v>390</v>
      </c>
      <c r="EC6" s="30">
        <v>1</v>
      </c>
      <c r="ED6" s="30">
        <v>2</v>
      </c>
      <c r="EE6" s="30">
        <v>1</v>
      </c>
      <c r="EF6" s="30">
        <v>1</v>
      </c>
      <c r="EG6" s="30" t="s">
        <v>390</v>
      </c>
      <c r="EH6" s="30">
        <v>1</v>
      </c>
      <c r="EI6" s="30" t="s">
        <v>390</v>
      </c>
      <c r="EJ6" s="30" t="s">
        <v>390</v>
      </c>
      <c r="EK6" s="30" t="s">
        <v>390</v>
      </c>
      <c r="EL6" s="30" t="s">
        <v>390</v>
      </c>
      <c r="EM6" s="30">
        <v>1</v>
      </c>
      <c r="EN6" s="30">
        <v>1</v>
      </c>
      <c r="EO6" s="30" t="s">
        <v>390</v>
      </c>
      <c r="EP6" s="30" t="s">
        <v>390</v>
      </c>
      <c r="EQ6" s="30" t="s">
        <v>390</v>
      </c>
      <c r="ER6" s="30" t="s">
        <v>390</v>
      </c>
      <c r="ES6" s="30" t="s">
        <v>390</v>
      </c>
      <c r="ET6" s="30">
        <v>1</v>
      </c>
      <c r="EU6" s="30" t="s">
        <v>390</v>
      </c>
      <c r="EV6" s="30" t="s">
        <v>390</v>
      </c>
      <c r="EW6" s="30">
        <v>4</v>
      </c>
      <c r="EX6" s="30" t="s">
        <v>390</v>
      </c>
      <c r="EY6" s="30">
        <v>2</v>
      </c>
      <c r="EZ6" s="30">
        <v>1</v>
      </c>
      <c r="FA6" s="30">
        <v>2</v>
      </c>
      <c r="FB6" s="30">
        <v>1</v>
      </c>
      <c r="FC6" s="30" t="s">
        <v>390</v>
      </c>
      <c r="FD6" s="30" t="s">
        <v>390</v>
      </c>
      <c r="FE6" s="30">
        <v>1</v>
      </c>
      <c r="FF6" s="30">
        <v>1</v>
      </c>
      <c r="FG6" s="30" t="s">
        <v>390</v>
      </c>
      <c r="FH6" s="30">
        <v>1</v>
      </c>
      <c r="FI6" s="30" t="s">
        <v>390</v>
      </c>
      <c r="FJ6" s="30">
        <v>1</v>
      </c>
      <c r="FK6" s="30" t="s">
        <v>390</v>
      </c>
      <c r="FL6" s="30" t="s">
        <v>390</v>
      </c>
      <c r="FM6" s="30">
        <v>1</v>
      </c>
      <c r="FN6" s="30">
        <v>2</v>
      </c>
      <c r="FO6" s="30" t="s">
        <v>390</v>
      </c>
      <c r="FP6" s="30" t="s">
        <v>390</v>
      </c>
      <c r="FQ6" s="30" t="s">
        <v>390</v>
      </c>
      <c r="FR6" s="30">
        <v>1</v>
      </c>
      <c r="FS6" s="30" t="s">
        <v>390</v>
      </c>
      <c r="FT6" s="30" t="s">
        <v>390</v>
      </c>
      <c r="FU6" s="22" t="s">
        <v>390</v>
      </c>
      <c r="FV6" s="30">
        <v>1</v>
      </c>
      <c r="FW6" s="30" t="s">
        <v>390</v>
      </c>
      <c r="FX6" s="30">
        <v>1</v>
      </c>
      <c r="FY6" s="30" t="s">
        <v>390</v>
      </c>
      <c r="FZ6" s="30" t="s">
        <v>390</v>
      </c>
      <c r="GA6" s="30" t="s">
        <v>390</v>
      </c>
      <c r="GB6" s="30" t="s">
        <v>390</v>
      </c>
      <c r="GC6" s="30" t="s">
        <v>390</v>
      </c>
      <c r="GD6" s="30" t="s">
        <v>390</v>
      </c>
      <c r="GE6" s="30"/>
      <c r="GF6" s="30"/>
      <c r="GG6" s="30"/>
      <c r="GH6" s="30"/>
      <c r="GI6" s="30"/>
      <c r="GJ6" s="30"/>
      <c r="GK6" s="30"/>
      <c r="GL6" s="30"/>
      <c r="GM6" s="30"/>
      <c r="GN6" s="30"/>
      <c r="GO6" s="30"/>
      <c r="GP6" s="30"/>
      <c r="GQ6" s="30"/>
      <c r="GR6" s="30"/>
      <c r="GS6" s="30"/>
      <c r="GT6" s="30"/>
      <c r="GU6" s="30"/>
      <c r="GV6" s="30"/>
      <c r="GW6" s="30"/>
      <c r="GX6" s="30"/>
      <c r="GY6" s="30"/>
      <c r="GZ6" s="30"/>
      <c r="HA6" s="30"/>
      <c r="HB6" s="30"/>
      <c r="HC6" s="30"/>
      <c r="HD6" s="30"/>
      <c r="HE6" s="30"/>
      <c r="HF6" s="30"/>
      <c r="HG6" s="30"/>
      <c r="HH6" s="30"/>
      <c r="HI6" s="30"/>
      <c r="HJ6" s="30"/>
      <c r="HK6" s="30"/>
      <c r="HL6" s="30"/>
      <c r="HM6" s="30"/>
      <c r="HN6" s="30"/>
      <c r="HO6" s="30"/>
      <c r="HP6" s="30"/>
      <c r="HQ6" s="30"/>
      <c r="HR6" s="30"/>
      <c r="HS6" s="30"/>
      <c r="HT6" s="30"/>
      <c r="HU6" s="30"/>
      <c r="HV6" s="30"/>
      <c r="HW6" s="30"/>
      <c r="HX6" s="30"/>
    </row>
    <row r="7" spans="1:232" s="24" customFormat="1" ht="15">
      <c r="A7" s="80"/>
      <c r="B7" s="25" t="s">
        <v>397</v>
      </c>
      <c r="C7" s="25" t="s">
        <v>398</v>
      </c>
      <c r="D7" s="25">
        <f t="shared" si="0"/>
        <v>169</v>
      </c>
      <c r="E7" s="25" t="s">
        <v>389</v>
      </c>
      <c r="F7" s="25" t="s">
        <v>389</v>
      </c>
      <c r="G7" s="25" t="s">
        <v>389</v>
      </c>
      <c r="H7" s="25" t="s">
        <v>389</v>
      </c>
      <c r="I7" s="25" t="s">
        <v>389</v>
      </c>
      <c r="J7" s="25" t="s">
        <v>389</v>
      </c>
      <c r="K7" s="25" t="s">
        <v>389</v>
      </c>
      <c r="L7" s="25" t="s">
        <v>389</v>
      </c>
      <c r="M7" s="25" t="s">
        <v>389</v>
      </c>
      <c r="N7" s="25" t="s">
        <v>389</v>
      </c>
      <c r="O7" s="25" t="s">
        <v>389</v>
      </c>
      <c r="P7" s="25" t="s">
        <v>389</v>
      </c>
      <c r="Q7" s="25" t="s">
        <v>389</v>
      </c>
      <c r="R7" s="25" t="s">
        <v>389</v>
      </c>
      <c r="S7" s="25" t="s">
        <v>389</v>
      </c>
      <c r="T7" s="25">
        <v>1</v>
      </c>
      <c r="U7" s="25" t="s">
        <v>389</v>
      </c>
      <c r="V7" s="25" t="s">
        <v>389</v>
      </c>
      <c r="W7" s="25" t="s">
        <v>389</v>
      </c>
      <c r="X7" s="25" t="s">
        <v>389</v>
      </c>
      <c r="Y7" s="25" t="s">
        <v>389</v>
      </c>
      <c r="Z7" s="25" t="s">
        <v>389</v>
      </c>
      <c r="AA7" s="25" t="s">
        <v>389</v>
      </c>
      <c r="AB7" s="25" t="s">
        <v>389</v>
      </c>
      <c r="AC7" s="25">
        <v>1</v>
      </c>
      <c r="AD7" s="25" t="s">
        <v>389</v>
      </c>
      <c r="AE7" s="25" t="s">
        <v>389</v>
      </c>
      <c r="AF7" s="25" t="s">
        <v>389</v>
      </c>
      <c r="AG7" s="25" t="s">
        <v>389</v>
      </c>
      <c r="AH7" s="25" t="s">
        <v>389</v>
      </c>
      <c r="AI7" s="25" t="s">
        <v>389</v>
      </c>
      <c r="AJ7" s="25" t="s">
        <v>389</v>
      </c>
      <c r="AK7" s="25" t="s">
        <v>389</v>
      </c>
      <c r="AL7" s="25">
        <v>1</v>
      </c>
      <c r="AM7" s="25" t="s">
        <v>389</v>
      </c>
      <c r="AN7" s="25" t="s">
        <v>389</v>
      </c>
      <c r="AO7" s="25" t="s">
        <v>389</v>
      </c>
      <c r="AP7" s="25" t="s">
        <v>389</v>
      </c>
      <c r="AQ7" s="25" t="s">
        <v>389</v>
      </c>
      <c r="AR7" s="25" t="s">
        <v>389</v>
      </c>
      <c r="AS7" s="25" t="s">
        <v>389</v>
      </c>
      <c r="AT7" s="25" t="s">
        <v>389</v>
      </c>
      <c r="AU7" s="25" t="s">
        <v>389</v>
      </c>
      <c r="AV7" s="25" t="s">
        <v>389</v>
      </c>
      <c r="AW7" s="25">
        <v>1</v>
      </c>
      <c r="AX7" s="25" t="s">
        <v>389</v>
      </c>
      <c r="AY7" s="25" t="s">
        <v>389</v>
      </c>
      <c r="AZ7" s="25" t="s">
        <v>389</v>
      </c>
      <c r="BA7" s="25" t="s">
        <v>389</v>
      </c>
      <c r="BB7" s="25" t="s">
        <v>389</v>
      </c>
      <c r="BC7" s="25" t="s">
        <v>389</v>
      </c>
      <c r="BD7" s="25" t="s">
        <v>389</v>
      </c>
      <c r="BE7" s="25" t="s">
        <v>389</v>
      </c>
      <c r="BF7" s="25" t="s">
        <v>389</v>
      </c>
      <c r="BG7" s="25" t="s">
        <v>389</v>
      </c>
      <c r="BH7" s="25" t="s">
        <v>389</v>
      </c>
      <c r="BI7" s="25" t="s">
        <v>389</v>
      </c>
      <c r="BJ7" s="25" t="s">
        <v>389</v>
      </c>
      <c r="BK7" s="25" t="s">
        <v>389</v>
      </c>
      <c r="BL7" s="25" t="s">
        <v>389</v>
      </c>
      <c r="BM7" s="25" t="s">
        <v>389</v>
      </c>
      <c r="BN7" s="25" t="s">
        <v>389</v>
      </c>
      <c r="BO7" s="25" t="s">
        <v>389</v>
      </c>
      <c r="BP7" s="25" t="s">
        <v>389</v>
      </c>
      <c r="BQ7" s="25" t="s">
        <v>389</v>
      </c>
      <c r="BR7" s="25" t="s">
        <v>389</v>
      </c>
      <c r="BS7" s="25">
        <v>1</v>
      </c>
      <c r="BT7" s="25" t="s">
        <v>389</v>
      </c>
      <c r="BU7" s="25" t="s">
        <v>389</v>
      </c>
      <c r="BV7" s="25" t="s">
        <v>389</v>
      </c>
      <c r="BW7" s="25" t="s">
        <v>389</v>
      </c>
      <c r="BX7" s="25" t="s">
        <v>390</v>
      </c>
      <c r="BY7" s="25" t="s">
        <v>390</v>
      </c>
      <c r="BZ7" s="25" t="s">
        <v>390</v>
      </c>
      <c r="CA7" s="25" t="s">
        <v>390</v>
      </c>
      <c r="CB7" s="25" t="s">
        <v>390</v>
      </c>
      <c r="CC7" s="25" t="s">
        <v>390</v>
      </c>
      <c r="CD7" s="25" t="s">
        <v>390</v>
      </c>
      <c r="CE7" s="25" t="s">
        <v>390</v>
      </c>
      <c r="CF7" s="25" t="s">
        <v>390</v>
      </c>
      <c r="CG7" s="25" t="s">
        <v>390</v>
      </c>
      <c r="CH7" s="25" t="s">
        <v>390</v>
      </c>
      <c r="CI7" s="25" t="s">
        <v>390</v>
      </c>
      <c r="CJ7" s="25" t="s">
        <v>390</v>
      </c>
      <c r="CK7" s="25" t="s">
        <v>390</v>
      </c>
      <c r="CL7" s="25" t="s">
        <v>390</v>
      </c>
      <c r="CM7" s="25" t="s">
        <v>390</v>
      </c>
      <c r="CN7" s="25" t="s">
        <v>390</v>
      </c>
      <c r="CO7" s="25" t="s">
        <v>390</v>
      </c>
      <c r="CP7" s="25" t="s">
        <v>390</v>
      </c>
      <c r="CQ7" s="25" t="s">
        <v>390</v>
      </c>
      <c r="CR7" s="25" t="s">
        <v>390</v>
      </c>
      <c r="CS7" s="25" t="s">
        <v>390</v>
      </c>
      <c r="CT7" s="25" t="s">
        <v>390</v>
      </c>
      <c r="CU7" s="25">
        <v>2</v>
      </c>
      <c r="CV7" s="25" t="s">
        <v>390</v>
      </c>
      <c r="CW7" s="25" t="s">
        <v>390</v>
      </c>
      <c r="CX7" s="25">
        <v>1</v>
      </c>
      <c r="CY7" s="25">
        <v>1</v>
      </c>
      <c r="CZ7" s="25" t="s">
        <v>390</v>
      </c>
      <c r="DA7" s="25" t="s">
        <v>390</v>
      </c>
      <c r="DB7" s="25" t="s">
        <v>390</v>
      </c>
      <c r="DC7" s="25" t="s">
        <v>390</v>
      </c>
      <c r="DD7" s="25" t="s">
        <v>390</v>
      </c>
      <c r="DE7" s="25" t="s">
        <v>390</v>
      </c>
      <c r="DF7" s="25" t="s">
        <v>390</v>
      </c>
      <c r="DG7" s="25" t="s">
        <v>390</v>
      </c>
      <c r="DH7" s="25" t="s">
        <v>390</v>
      </c>
      <c r="DI7" s="30" t="s">
        <v>390</v>
      </c>
      <c r="DJ7" s="30" t="s">
        <v>390</v>
      </c>
      <c r="DK7" s="30">
        <v>1</v>
      </c>
      <c r="DL7" s="30" t="s">
        <v>390</v>
      </c>
      <c r="DM7" s="30" t="s">
        <v>390</v>
      </c>
      <c r="DN7" s="30" t="s">
        <v>390</v>
      </c>
      <c r="DO7" s="30" t="s">
        <v>390</v>
      </c>
      <c r="DP7" s="30" t="s">
        <v>390</v>
      </c>
      <c r="DQ7" s="30" t="s">
        <v>390</v>
      </c>
      <c r="DR7" s="30" t="s">
        <v>390</v>
      </c>
      <c r="DS7" s="30" t="s">
        <v>390</v>
      </c>
      <c r="DT7" s="30" t="s">
        <v>390</v>
      </c>
      <c r="DU7" s="30" t="s">
        <v>390</v>
      </c>
      <c r="DV7" s="30" t="s">
        <v>390</v>
      </c>
      <c r="DW7" s="30" t="s">
        <v>390</v>
      </c>
      <c r="DX7" s="30" t="s">
        <v>390</v>
      </c>
      <c r="DY7" s="30" t="s">
        <v>390</v>
      </c>
      <c r="DZ7" s="30" t="s">
        <v>390</v>
      </c>
      <c r="EA7" s="30" t="s">
        <v>390</v>
      </c>
      <c r="EB7" s="30" t="s">
        <v>390</v>
      </c>
      <c r="EC7" s="30" t="s">
        <v>390</v>
      </c>
      <c r="ED7" s="30" t="s">
        <v>390</v>
      </c>
      <c r="EE7" s="30" t="s">
        <v>390</v>
      </c>
      <c r="EF7" s="30" t="s">
        <v>390</v>
      </c>
      <c r="EG7" s="30" t="s">
        <v>390</v>
      </c>
      <c r="EH7" s="30" t="s">
        <v>390</v>
      </c>
      <c r="EI7" s="30" t="s">
        <v>390</v>
      </c>
      <c r="EJ7" s="30" t="s">
        <v>390</v>
      </c>
      <c r="EK7" s="30" t="s">
        <v>390</v>
      </c>
      <c r="EL7" s="30" t="s">
        <v>390</v>
      </c>
      <c r="EM7" s="30" t="s">
        <v>390</v>
      </c>
      <c r="EN7" s="30" t="s">
        <v>390</v>
      </c>
      <c r="EO7" s="30">
        <v>1</v>
      </c>
      <c r="EP7" s="30">
        <v>1</v>
      </c>
      <c r="EQ7" s="30" t="s">
        <v>390</v>
      </c>
      <c r="ER7" s="30" t="s">
        <v>390</v>
      </c>
      <c r="ES7" s="30">
        <v>1</v>
      </c>
      <c r="ET7" s="30" t="s">
        <v>390</v>
      </c>
      <c r="EU7" s="30" t="s">
        <v>390</v>
      </c>
      <c r="EV7" s="30" t="s">
        <v>390</v>
      </c>
      <c r="EW7" s="30" t="s">
        <v>390</v>
      </c>
      <c r="EX7" s="30" t="s">
        <v>390</v>
      </c>
      <c r="EY7" s="30" t="s">
        <v>390</v>
      </c>
      <c r="EZ7" s="30" t="s">
        <v>390</v>
      </c>
      <c r="FA7" s="30" t="s">
        <v>390</v>
      </c>
      <c r="FB7" s="30" t="s">
        <v>390</v>
      </c>
      <c r="FC7" s="30" t="s">
        <v>390</v>
      </c>
      <c r="FD7" s="30" t="s">
        <v>390</v>
      </c>
      <c r="FE7" s="30" t="s">
        <v>390</v>
      </c>
      <c r="FF7" s="30" t="s">
        <v>390</v>
      </c>
      <c r="FG7" s="30" t="s">
        <v>390</v>
      </c>
      <c r="FH7" s="30" t="s">
        <v>390</v>
      </c>
      <c r="FI7" s="30" t="s">
        <v>390</v>
      </c>
      <c r="FJ7" s="30" t="s">
        <v>390</v>
      </c>
      <c r="FK7" s="30" t="s">
        <v>390</v>
      </c>
      <c r="FL7" s="30" t="s">
        <v>390</v>
      </c>
      <c r="FM7" s="30" t="s">
        <v>390</v>
      </c>
      <c r="FN7" s="30" t="s">
        <v>390</v>
      </c>
      <c r="FO7" s="30" t="s">
        <v>390</v>
      </c>
      <c r="FP7" s="30" t="s">
        <v>390</v>
      </c>
      <c r="FQ7" s="30" t="s">
        <v>390</v>
      </c>
      <c r="FR7" s="30" t="s">
        <v>390</v>
      </c>
      <c r="FS7" s="30" t="s">
        <v>390</v>
      </c>
      <c r="FT7" s="30" t="s">
        <v>390</v>
      </c>
      <c r="FU7" s="22" t="s">
        <v>390</v>
      </c>
      <c r="FV7" s="30" t="s">
        <v>390</v>
      </c>
      <c r="FW7" s="30" t="s">
        <v>390</v>
      </c>
      <c r="FX7" s="30" t="s">
        <v>390</v>
      </c>
      <c r="FY7" s="30" t="s">
        <v>390</v>
      </c>
      <c r="FZ7" s="30" t="s">
        <v>390</v>
      </c>
      <c r="GA7" s="30">
        <v>1</v>
      </c>
      <c r="GB7" s="30" t="s">
        <v>390</v>
      </c>
      <c r="GC7" s="30" t="s">
        <v>390</v>
      </c>
      <c r="GD7" s="30" t="s">
        <v>390</v>
      </c>
      <c r="GE7" s="30"/>
      <c r="GF7" s="30"/>
      <c r="GG7" s="30"/>
      <c r="GH7" s="30"/>
      <c r="GI7" s="30"/>
      <c r="GJ7" s="30"/>
      <c r="GK7" s="30"/>
      <c r="GL7" s="30"/>
      <c r="GM7" s="30"/>
      <c r="GN7" s="30"/>
      <c r="GO7" s="30"/>
      <c r="GP7" s="30"/>
      <c r="GQ7" s="30"/>
      <c r="GR7" s="30"/>
      <c r="GS7" s="30"/>
      <c r="GT7" s="30"/>
      <c r="GU7" s="30"/>
      <c r="GV7" s="30"/>
      <c r="GW7" s="30"/>
      <c r="GX7" s="30"/>
      <c r="GY7" s="30"/>
      <c r="GZ7" s="30"/>
      <c r="HA7" s="30"/>
      <c r="HB7" s="30"/>
      <c r="HC7" s="30"/>
      <c r="HD7" s="30"/>
      <c r="HE7" s="30"/>
      <c r="HF7" s="30"/>
      <c r="HG7" s="30"/>
      <c r="HH7" s="30"/>
      <c r="HI7" s="30"/>
      <c r="HJ7" s="30"/>
      <c r="HK7" s="30"/>
      <c r="HL7" s="30"/>
      <c r="HM7" s="30"/>
      <c r="HN7" s="30"/>
      <c r="HO7" s="30"/>
      <c r="HP7" s="30"/>
      <c r="HQ7" s="30"/>
      <c r="HR7" s="30"/>
      <c r="HS7" s="30"/>
      <c r="HT7" s="30"/>
      <c r="HU7" s="30"/>
      <c r="HV7" s="30"/>
      <c r="HW7" s="30"/>
      <c r="HX7" s="30"/>
    </row>
    <row r="8" spans="1:232" s="24" customFormat="1" ht="15">
      <c r="A8" s="80"/>
      <c r="B8" s="25" t="s">
        <v>399</v>
      </c>
      <c r="C8" s="25" t="s">
        <v>400</v>
      </c>
      <c r="D8" s="25">
        <f t="shared" si="0"/>
        <v>32</v>
      </c>
      <c r="E8" s="25" t="s">
        <v>389</v>
      </c>
      <c r="F8" s="25" t="s">
        <v>389</v>
      </c>
      <c r="G8" s="25">
        <v>1</v>
      </c>
      <c r="H8" s="25">
        <v>1</v>
      </c>
      <c r="I8" s="25">
        <v>1</v>
      </c>
      <c r="J8" s="25">
        <v>2</v>
      </c>
      <c r="K8" s="25">
        <v>4</v>
      </c>
      <c r="L8" s="25">
        <v>1</v>
      </c>
      <c r="M8" s="25">
        <v>1</v>
      </c>
      <c r="N8" s="25">
        <v>2</v>
      </c>
      <c r="O8" s="25" t="s">
        <v>389</v>
      </c>
      <c r="P8" s="25">
        <v>1</v>
      </c>
      <c r="Q8" s="25">
        <v>4</v>
      </c>
      <c r="R8" s="25">
        <v>4</v>
      </c>
      <c r="S8" s="31">
        <v>5</v>
      </c>
      <c r="T8" s="25">
        <v>1</v>
      </c>
      <c r="U8" s="25">
        <v>6</v>
      </c>
      <c r="V8" s="25">
        <v>3</v>
      </c>
      <c r="W8" s="25">
        <v>1</v>
      </c>
      <c r="X8" s="25">
        <v>3</v>
      </c>
      <c r="Y8" s="25" t="s">
        <v>389</v>
      </c>
      <c r="Z8" s="25" t="s">
        <v>389</v>
      </c>
      <c r="AA8" s="25">
        <v>1</v>
      </c>
      <c r="AB8" s="25">
        <v>2</v>
      </c>
      <c r="AC8" s="25">
        <v>3</v>
      </c>
      <c r="AD8" s="25">
        <v>4</v>
      </c>
      <c r="AE8" s="25" t="s">
        <v>389</v>
      </c>
      <c r="AF8" s="25" t="s">
        <v>389</v>
      </c>
      <c r="AG8" s="25">
        <v>2</v>
      </c>
      <c r="AH8" s="25">
        <v>1</v>
      </c>
      <c r="AI8" s="25">
        <v>5</v>
      </c>
      <c r="AJ8" s="25">
        <v>3</v>
      </c>
      <c r="AK8" s="25">
        <v>5</v>
      </c>
      <c r="AL8" s="25">
        <v>5</v>
      </c>
      <c r="AM8" s="25" t="s">
        <v>389</v>
      </c>
      <c r="AN8" s="25">
        <v>3</v>
      </c>
      <c r="AO8" s="25" t="s">
        <v>389</v>
      </c>
      <c r="AP8" s="25">
        <v>2</v>
      </c>
      <c r="AQ8" s="25" t="s">
        <v>389</v>
      </c>
      <c r="AR8" s="25">
        <v>2</v>
      </c>
      <c r="AS8" s="25">
        <v>3</v>
      </c>
      <c r="AT8" s="25">
        <v>1</v>
      </c>
      <c r="AU8" s="25">
        <v>1</v>
      </c>
      <c r="AV8" s="25">
        <v>2</v>
      </c>
      <c r="AW8" s="25">
        <v>3</v>
      </c>
      <c r="AX8" s="25">
        <v>7</v>
      </c>
      <c r="AY8" s="25">
        <v>4</v>
      </c>
      <c r="AZ8" s="25">
        <v>1</v>
      </c>
      <c r="BA8" s="25">
        <v>1</v>
      </c>
      <c r="BB8" s="25">
        <v>7</v>
      </c>
      <c r="BC8" s="25">
        <v>1</v>
      </c>
      <c r="BD8" s="25">
        <v>2</v>
      </c>
      <c r="BE8" s="25">
        <v>1</v>
      </c>
      <c r="BF8" s="25">
        <v>1</v>
      </c>
      <c r="BG8" s="25">
        <v>1</v>
      </c>
      <c r="BH8" s="25" t="s">
        <v>389</v>
      </c>
      <c r="BI8" s="25">
        <v>1</v>
      </c>
      <c r="BJ8" s="25">
        <v>2</v>
      </c>
      <c r="BK8" s="25">
        <v>1</v>
      </c>
      <c r="BL8" s="25">
        <v>1</v>
      </c>
      <c r="BM8" s="25">
        <v>1</v>
      </c>
      <c r="BN8" s="25">
        <v>5</v>
      </c>
      <c r="BO8" s="25">
        <v>1</v>
      </c>
      <c r="BP8" s="25" t="s">
        <v>389</v>
      </c>
      <c r="BQ8" s="25">
        <v>2</v>
      </c>
      <c r="BR8" s="25">
        <v>7</v>
      </c>
      <c r="BS8" s="25">
        <v>5</v>
      </c>
      <c r="BT8" s="25">
        <v>1</v>
      </c>
      <c r="BU8" s="25">
        <v>3</v>
      </c>
      <c r="BV8" s="25">
        <v>3</v>
      </c>
      <c r="BW8" s="25">
        <v>2</v>
      </c>
      <c r="BX8" s="25">
        <v>3</v>
      </c>
      <c r="BY8" s="25">
        <v>2</v>
      </c>
      <c r="BZ8" s="25">
        <v>2</v>
      </c>
      <c r="CA8" s="25">
        <v>1</v>
      </c>
      <c r="CB8" s="25">
        <v>5</v>
      </c>
      <c r="CC8" s="25">
        <v>1</v>
      </c>
      <c r="CD8" s="25">
        <v>3</v>
      </c>
      <c r="CE8" s="25">
        <v>4</v>
      </c>
      <c r="CF8" s="25">
        <v>1</v>
      </c>
      <c r="CG8" s="25">
        <v>4</v>
      </c>
      <c r="CH8" s="25">
        <v>1</v>
      </c>
      <c r="CI8" s="25">
        <v>2</v>
      </c>
      <c r="CJ8" s="25">
        <v>1</v>
      </c>
      <c r="CK8" s="25" t="s">
        <v>390</v>
      </c>
      <c r="CL8" s="25">
        <v>2</v>
      </c>
      <c r="CM8" s="25">
        <v>1</v>
      </c>
      <c r="CN8" s="25">
        <v>4</v>
      </c>
      <c r="CO8" s="25">
        <v>3</v>
      </c>
      <c r="CP8" s="25">
        <v>4</v>
      </c>
      <c r="CQ8" s="25">
        <v>1</v>
      </c>
      <c r="CR8" s="25">
        <v>1</v>
      </c>
      <c r="CS8" s="25">
        <v>4</v>
      </c>
      <c r="CT8" s="25">
        <v>1</v>
      </c>
      <c r="CU8" s="25">
        <v>2</v>
      </c>
      <c r="CV8" s="25">
        <v>2</v>
      </c>
      <c r="CW8" s="25" t="s">
        <v>390</v>
      </c>
      <c r="CX8" s="25">
        <v>2</v>
      </c>
      <c r="CY8" s="25">
        <v>3</v>
      </c>
      <c r="CZ8" s="25">
        <v>1</v>
      </c>
      <c r="DA8" s="25" t="s">
        <v>390</v>
      </c>
      <c r="DB8" s="25">
        <v>2</v>
      </c>
      <c r="DC8" s="25">
        <v>2</v>
      </c>
      <c r="DD8" s="25">
        <v>3</v>
      </c>
      <c r="DE8" s="25">
        <v>6</v>
      </c>
      <c r="DF8" s="25">
        <v>2</v>
      </c>
      <c r="DG8" s="25" t="s">
        <v>390</v>
      </c>
      <c r="DH8" s="25">
        <v>3</v>
      </c>
      <c r="DI8" s="30">
        <v>2</v>
      </c>
      <c r="DJ8" s="30">
        <v>3</v>
      </c>
      <c r="DK8" s="30">
        <v>2</v>
      </c>
      <c r="DL8" s="30">
        <v>1</v>
      </c>
      <c r="DM8" s="30">
        <v>4</v>
      </c>
      <c r="DN8" s="30">
        <v>5</v>
      </c>
      <c r="DO8" s="30">
        <v>3</v>
      </c>
      <c r="DP8" s="30">
        <v>1</v>
      </c>
      <c r="DQ8" s="30">
        <v>1</v>
      </c>
      <c r="DR8" s="30">
        <v>3</v>
      </c>
      <c r="DS8" s="30" t="s">
        <v>390</v>
      </c>
      <c r="DT8" s="30">
        <v>4</v>
      </c>
      <c r="DU8" s="30">
        <v>4</v>
      </c>
      <c r="DV8" s="30">
        <v>3</v>
      </c>
      <c r="DW8" s="30">
        <v>3</v>
      </c>
      <c r="DX8" s="30">
        <v>2</v>
      </c>
      <c r="DY8" s="30">
        <v>4</v>
      </c>
      <c r="DZ8" s="30">
        <v>5</v>
      </c>
      <c r="EA8" s="30">
        <v>2</v>
      </c>
      <c r="EB8" s="30">
        <v>1</v>
      </c>
      <c r="EC8" s="30">
        <v>5</v>
      </c>
      <c r="ED8" s="30">
        <v>3</v>
      </c>
      <c r="EE8" s="30">
        <v>2</v>
      </c>
      <c r="EF8" s="30">
        <v>2</v>
      </c>
      <c r="EG8" s="30">
        <v>3</v>
      </c>
      <c r="EH8" s="30" t="s">
        <v>390</v>
      </c>
      <c r="EI8" s="30">
        <v>1</v>
      </c>
      <c r="EJ8" s="30" t="s">
        <v>390</v>
      </c>
      <c r="EK8" s="30">
        <v>2</v>
      </c>
      <c r="EL8" s="30">
        <v>2</v>
      </c>
      <c r="EM8" s="30">
        <v>1</v>
      </c>
      <c r="EN8" s="30">
        <v>2</v>
      </c>
      <c r="EO8" s="30">
        <v>2</v>
      </c>
      <c r="EP8" s="30">
        <v>2</v>
      </c>
      <c r="EQ8" s="30">
        <v>2</v>
      </c>
      <c r="ER8" s="30">
        <v>2</v>
      </c>
      <c r="ES8" s="30" t="s">
        <v>390</v>
      </c>
      <c r="ET8" s="30">
        <v>3</v>
      </c>
      <c r="EU8" s="30">
        <v>3</v>
      </c>
      <c r="EV8" s="30" t="s">
        <v>390</v>
      </c>
      <c r="EW8" s="30" t="s">
        <v>390</v>
      </c>
      <c r="EX8" s="30">
        <v>2</v>
      </c>
      <c r="EY8" s="30">
        <v>1</v>
      </c>
      <c r="EZ8" s="30">
        <v>1</v>
      </c>
      <c r="FA8" s="30" t="s">
        <v>390</v>
      </c>
      <c r="FB8" s="30">
        <v>1</v>
      </c>
      <c r="FC8" s="30" t="s">
        <v>390</v>
      </c>
      <c r="FD8" s="30">
        <v>1</v>
      </c>
      <c r="FE8" s="30">
        <v>3</v>
      </c>
      <c r="FF8" s="30">
        <v>4</v>
      </c>
      <c r="FG8" s="30">
        <v>1</v>
      </c>
      <c r="FH8" s="30" t="s">
        <v>390</v>
      </c>
      <c r="FI8" s="30" t="s">
        <v>390</v>
      </c>
      <c r="FJ8" s="30">
        <v>2</v>
      </c>
      <c r="FK8" s="30">
        <v>2</v>
      </c>
      <c r="FL8" s="30" t="s">
        <v>390</v>
      </c>
      <c r="FM8" s="30">
        <v>1</v>
      </c>
      <c r="FN8" s="30" t="s">
        <v>390</v>
      </c>
      <c r="FO8" s="30">
        <v>4</v>
      </c>
      <c r="FP8" s="30">
        <v>2</v>
      </c>
      <c r="FQ8" s="30">
        <v>1</v>
      </c>
      <c r="FR8" s="30">
        <v>2</v>
      </c>
      <c r="FS8" s="30" t="s">
        <v>390</v>
      </c>
      <c r="FT8" s="30" t="s">
        <v>390</v>
      </c>
      <c r="FU8" s="22">
        <v>1</v>
      </c>
      <c r="FV8" s="30" t="s">
        <v>390</v>
      </c>
      <c r="FW8" s="30" t="s">
        <v>390</v>
      </c>
      <c r="FX8" s="30">
        <v>2</v>
      </c>
      <c r="FY8" s="30">
        <v>2</v>
      </c>
      <c r="FZ8" s="30">
        <v>1</v>
      </c>
      <c r="GA8" s="30">
        <v>2</v>
      </c>
      <c r="GB8" s="30">
        <v>3</v>
      </c>
      <c r="GC8" s="30">
        <v>8</v>
      </c>
      <c r="GD8" s="30">
        <v>1</v>
      </c>
      <c r="GE8" s="30"/>
      <c r="GF8" s="30"/>
      <c r="GG8" s="30"/>
      <c r="GH8" s="30"/>
      <c r="GI8" s="30"/>
      <c r="GJ8" s="30"/>
      <c r="GK8" s="30"/>
      <c r="GL8" s="30"/>
      <c r="GM8" s="30"/>
      <c r="GN8" s="30"/>
      <c r="GO8" s="30"/>
      <c r="GP8" s="30"/>
      <c r="GQ8" s="30"/>
      <c r="GR8" s="30"/>
      <c r="GS8" s="30"/>
      <c r="GT8" s="30"/>
      <c r="GU8" s="30"/>
      <c r="GV8" s="30"/>
      <c r="GW8" s="30"/>
      <c r="GX8" s="30"/>
      <c r="GY8" s="30"/>
      <c r="GZ8" s="30"/>
      <c r="HA8" s="30"/>
      <c r="HB8" s="30"/>
      <c r="HC8" s="30"/>
      <c r="HD8" s="30"/>
      <c r="HE8" s="30"/>
      <c r="HF8" s="30"/>
      <c r="HG8" s="30"/>
      <c r="HH8" s="30"/>
      <c r="HI8" s="30"/>
      <c r="HJ8" s="30"/>
      <c r="HK8" s="30"/>
      <c r="HL8" s="30"/>
      <c r="HM8" s="30"/>
      <c r="HN8" s="30"/>
      <c r="HO8" s="30"/>
      <c r="HP8" s="30"/>
      <c r="HQ8" s="30"/>
      <c r="HR8" s="30"/>
      <c r="HS8" s="30"/>
      <c r="HT8" s="30"/>
      <c r="HU8" s="30"/>
      <c r="HV8" s="30"/>
      <c r="HW8" s="30"/>
      <c r="HX8" s="30"/>
    </row>
    <row r="9" spans="1:232" s="24" customFormat="1" ht="15">
      <c r="A9" s="80"/>
      <c r="B9" s="25" t="s">
        <v>401</v>
      </c>
      <c r="C9" s="25" t="s">
        <v>402</v>
      </c>
      <c r="D9" s="25">
        <f t="shared" si="0"/>
        <v>169</v>
      </c>
      <c r="E9" s="25" t="s">
        <v>389</v>
      </c>
      <c r="F9" s="25" t="s">
        <v>389</v>
      </c>
      <c r="G9" s="25" t="s">
        <v>389</v>
      </c>
      <c r="H9" s="25" t="s">
        <v>389</v>
      </c>
      <c r="I9" s="25" t="s">
        <v>389</v>
      </c>
      <c r="J9" s="25" t="s">
        <v>389</v>
      </c>
      <c r="K9" s="25" t="s">
        <v>389</v>
      </c>
      <c r="L9" s="25" t="s">
        <v>389</v>
      </c>
      <c r="M9" s="25" t="s">
        <v>389</v>
      </c>
      <c r="N9" s="25" t="s">
        <v>389</v>
      </c>
      <c r="O9" s="25" t="s">
        <v>389</v>
      </c>
      <c r="P9" s="25" t="s">
        <v>389</v>
      </c>
      <c r="Q9" s="25" t="s">
        <v>389</v>
      </c>
      <c r="R9" s="25" t="s">
        <v>389</v>
      </c>
      <c r="S9" s="25" t="s">
        <v>389</v>
      </c>
      <c r="T9" s="25" t="s">
        <v>389</v>
      </c>
      <c r="U9" s="25" t="s">
        <v>389</v>
      </c>
      <c r="V9" s="25" t="s">
        <v>389</v>
      </c>
      <c r="W9" s="25" t="s">
        <v>389</v>
      </c>
      <c r="X9" s="25" t="s">
        <v>389</v>
      </c>
      <c r="Y9" s="25" t="s">
        <v>389</v>
      </c>
      <c r="Z9" s="25" t="s">
        <v>389</v>
      </c>
      <c r="AA9" s="25" t="s">
        <v>389</v>
      </c>
      <c r="AB9" s="25" t="s">
        <v>389</v>
      </c>
      <c r="AC9" s="25" t="s">
        <v>389</v>
      </c>
      <c r="AD9" s="25" t="s">
        <v>389</v>
      </c>
      <c r="AE9" s="25">
        <v>1</v>
      </c>
      <c r="AF9" s="25" t="s">
        <v>389</v>
      </c>
      <c r="AG9" s="25" t="s">
        <v>389</v>
      </c>
      <c r="AH9" s="25" t="s">
        <v>389</v>
      </c>
      <c r="AI9" s="25" t="s">
        <v>389</v>
      </c>
      <c r="AJ9" s="25" t="s">
        <v>389</v>
      </c>
      <c r="AK9" s="25" t="s">
        <v>389</v>
      </c>
      <c r="AL9" s="25" t="s">
        <v>389</v>
      </c>
      <c r="AM9" s="25" t="s">
        <v>389</v>
      </c>
      <c r="AN9" s="25" t="s">
        <v>389</v>
      </c>
      <c r="AO9" s="25" t="s">
        <v>389</v>
      </c>
      <c r="AP9" s="25" t="s">
        <v>389</v>
      </c>
      <c r="AQ9" s="25" t="s">
        <v>389</v>
      </c>
      <c r="AR9" s="25" t="s">
        <v>389</v>
      </c>
      <c r="AS9" s="25" t="s">
        <v>389</v>
      </c>
      <c r="AT9" s="25" t="s">
        <v>389</v>
      </c>
      <c r="AU9" s="25" t="s">
        <v>389</v>
      </c>
      <c r="AV9" s="25">
        <v>1</v>
      </c>
      <c r="AW9" s="25">
        <v>1</v>
      </c>
      <c r="AX9" s="25" t="s">
        <v>389</v>
      </c>
      <c r="AY9" s="25" t="s">
        <v>389</v>
      </c>
      <c r="AZ9" s="25" t="s">
        <v>389</v>
      </c>
      <c r="BA9" s="25">
        <v>1</v>
      </c>
      <c r="BB9" s="25">
        <v>1</v>
      </c>
      <c r="BC9" s="25" t="s">
        <v>389</v>
      </c>
      <c r="BD9" s="25" t="s">
        <v>389</v>
      </c>
      <c r="BE9" s="25" t="s">
        <v>389</v>
      </c>
      <c r="BF9" s="25" t="s">
        <v>389</v>
      </c>
      <c r="BG9" s="25" t="s">
        <v>389</v>
      </c>
      <c r="BH9" s="25" t="s">
        <v>389</v>
      </c>
      <c r="BI9" s="25" t="s">
        <v>389</v>
      </c>
      <c r="BJ9" s="25" t="s">
        <v>389</v>
      </c>
      <c r="BK9" s="25">
        <v>1</v>
      </c>
      <c r="BL9" s="25">
        <v>1</v>
      </c>
      <c r="BM9" s="25" t="s">
        <v>389</v>
      </c>
      <c r="BN9" s="25" t="s">
        <v>389</v>
      </c>
      <c r="BO9" s="25" t="s">
        <v>389</v>
      </c>
      <c r="BP9" s="25" t="s">
        <v>389</v>
      </c>
      <c r="BQ9" s="25" t="s">
        <v>389</v>
      </c>
      <c r="BR9" s="25" t="s">
        <v>389</v>
      </c>
      <c r="BS9" s="25" t="s">
        <v>389</v>
      </c>
      <c r="BT9" s="25" t="s">
        <v>389</v>
      </c>
      <c r="BU9" s="25" t="s">
        <v>389</v>
      </c>
      <c r="BV9" s="25" t="s">
        <v>389</v>
      </c>
      <c r="BW9" s="25" t="s">
        <v>389</v>
      </c>
      <c r="BX9" s="25" t="s">
        <v>390</v>
      </c>
      <c r="BY9" s="25" t="s">
        <v>390</v>
      </c>
      <c r="BZ9" s="25" t="s">
        <v>390</v>
      </c>
      <c r="CA9" s="25" t="s">
        <v>390</v>
      </c>
      <c r="CB9" s="25">
        <v>1</v>
      </c>
      <c r="CC9" s="25" t="s">
        <v>390</v>
      </c>
      <c r="CD9" s="25">
        <v>1</v>
      </c>
      <c r="CE9" s="25" t="s">
        <v>390</v>
      </c>
      <c r="CF9" s="25" t="s">
        <v>390</v>
      </c>
      <c r="CG9" s="25" t="s">
        <v>390</v>
      </c>
      <c r="CH9" s="25" t="s">
        <v>390</v>
      </c>
      <c r="CI9" s="25" t="s">
        <v>390</v>
      </c>
      <c r="CJ9" s="25">
        <v>1</v>
      </c>
      <c r="CK9" s="25" t="s">
        <v>390</v>
      </c>
      <c r="CL9" s="25" t="s">
        <v>390</v>
      </c>
      <c r="CM9" s="25" t="s">
        <v>390</v>
      </c>
      <c r="CN9" s="25" t="s">
        <v>390</v>
      </c>
      <c r="CO9" s="25" t="s">
        <v>390</v>
      </c>
      <c r="CP9" s="25" t="s">
        <v>390</v>
      </c>
      <c r="CQ9" s="25" t="s">
        <v>390</v>
      </c>
      <c r="CR9" s="25" t="s">
        <v>390</v>
      </c>
      <c r="CS9" s="25" t="s">
        <v>390</v>
      </c>
      <c r="CT9" s="25" t="s">
        <v>390</v>
      </c>
      <c r="CU9" s="25" t="s">
        <v>390</v>
      </c>
      <c r="CV9" s="25" t="s">
        <v>390</v>
      </c>
      <c r="CW9" s="25" t="s">
        <v>390</v>
      </c>
      <c r="CX9" s="25" t="s">
        <v>390</v>
      </c>
      <c r="CY9" s="25" t="s">
        <v>390</v>
      </c>
      <c r="CZ9" s="25" t="s">
        <v>390</v>
      </c>
      <c r="DA9" s="25" t="s">
        <v>390</v>
      </c>
      <c r="DB9" s="25" t="s">
        <v>390</v>
      </c>
      <c r="DC9" s="25" t="s">
        <v>390</v>
      </c>
      <c r="DD9" s="25" t="s">
        <v>390</v>
      </c>
      <c r="DE9" s="25">
        <v>1</v>
      </c>
      <c r="DF9" s="25" t="s">
        <v>390</v>
      </c>
      <c r="DG9" s="25" t="s">
        <v>390</v>
      </c>
      <c r="DH9" s="25" t="s">
        <v>390</v>
      </c>
      <c r="DI9" s="30">
        <v>1</v>
      </c>
      <c r="DJ9" s="30" t="s">
        <v>390</v>
      </c>
      <c r="DK9" s="30" t="s">
        <v>390</v>
      </c>
      <c r="DL9" s="30" t="s">
        <v>390</v>
      </c>
      <c r="DM9" s="30" t="s">
        <v>390</v>
      </c>
      <c r="DN9" s="30" t="s">
        <v>390</v>
      </c>
      <c r="DO9" s="30" t="s">
        <v>390</v>
      </c>
      <c r="DP9" s="30" t="s">
        <v>390</v>
      </c>
      <c r="DQ9" s="30" t="s">
        <v>390</v>
      </c>
      <c r="DR9" s="30" t="s">
        <v>390</v>
      </c>
      <c r="DS9" s="30" t="s">
        <v>390</v>
      </c>
      <c r="DT9" s="30" t="s">
        <v>390</v>
      </c>
      <c r="DU9" s="30" t="s">
        <v>390</v>
      </c>
      <c r="DV9" s="30" t="s">
        <v>390</v>
      </c>
      <c r="DW9" s="30" t="s">
        <v>390</v>
      </c>
      <c r="DX9" s="30" t="s">
        <v>390</v>
      </c>
      <c r="DY9" s="30" t="s">
        <v>390</v>
      </c>
      <c r="DZ9" s="30" t="s">
        <v>390</v>
      </c>
      <c r="EA9" s="30" t="s">
        <v>390</v>
      </c>
      <c r="EB9" s="30" t="s">
        <v>390</v>
      </c>
      <c r="EC9" s="30" t="s">
        <v>390</v>
      </c>
      <c r="ED9" s="30" t="s">
        <v>390</v>
      </c>
      <c r="EE9" s="30">
        <v>1</v>
      </c>
      <c r="EF9" s="30" t="s">
        <v>390</v>
      </c>
      <c r="EG9" s="30" t="s">
        <v>390</v>
      </c>
      <c r="EH9" s="30" t="s">
        <v>390</v>
      </c>
      <c r="EI9" s="30" t="s">
        <v>390</v>
      </c>
      <c r="EJ9" s="30" t="s">
        <v>390</v>
      </c>
      <c r="EK9" s="30" t="s">
        <v>390</v>
      </c>
      <c r="EL9" s="30" t="s">
        <v>390</v>
      </c>
      <c r="EM9" s="30" t="s">
        <v>390</v>
      </c>
      <c r="EN9" s="30" t="s">
        <v>390</v>
      </c>
      <c r="EO9" s="30" t="s">
        <v>390</v>
      </c>
      <c r="EP9" s="30" t="s">
        <v>390</v>
      </c>
      <c r="EQ9" s="30" t="s">
        <v>390</v>
      </c>
      <c r="ER9" s="30" t="s">
        <v>390</v>
      </c>
      <c r="ES9" s="30" t="s">
        <v>390</v>
      </c>
      <c r="ET9" s="30" t="s">
        <v>390</v>
      </c>
      <c r="EU9" s="30" t="s">
        <v>390</v>
      </c>
      <c r="EV9" s="30" t="s">
        <v>390</v>
      </c>
      <c r="EW9" s="30" t="s">
        <v>390</v>
      </c>
      <c r="EX9" s="30" t="s">
        <v>390</v>
      </c>
      <c r="EY9" s="30" t="s">
        <v>390</v>
      </c>
      <c r="EZ9" s="30" t="s">
        <v>390</v>
      </c>
      <c r="FA9" s="30" t="s">
        <v>390</v>
      </c>
      <c r="FB9" s="30" t="s">
        <v>390</v>
      </c>
      <c r="FC9" s="30" t="s">
        <v>390</v>
      </c>
      <c r="FD9" s="30" t="s">
        <v>390</v>
      </c>
      <c r="FE9" s="30" t="s">
        <v>390</v>
      </c>
      <c r="FF9" s="30" t="s">
        <v>390</v>
      </c>
      <c r="FG9" s="30" t="s">
        <v>390</v>
      </c>
      <c r="FH9" s="30" t="s">
        <v>390</v>
      </c>
      <c r="FI9" s="30" t="s">
        <v>390</v>
      </c>
      <c r="FJ9" s="30" t="s">
        <v>390</v>
      </c>
      <c r="FK9" s="30" t="s">
        <v>390</v>
      </c>
      <c r="FL9" s="30" t="s">
        <v>390</v>
      </c>
      <c r="FM9" s="30" t="s">
        <v>390</v>
      </c>
      <c r="FN9" s="30" t="s">
        <v>390</v>
      </c>
      <c r="FO9" s="30" t="s">
        <v>390</v>
      </c>
      <c r="FP9" s="30" t="s">
        <v>390</v>
      </c>
      <c r="FQ9" s="30" t="s">
        <v>390</v>
      </c>
      <c r="FR9" s="30" t="s">
        <v>390</v>
      </c>
      <c r="FS9" s="30" t="s">
        <v>390</v>
      </c>
      <c r="FT9" s="30" t="s">
        <v>390</v>
      </c>
      <c r="FU9" s="22" t="s">
        <v>390</v>
      </c>
      <c r="FV9" s="30" t="s">
        <v>390</v>
      </c>
      <c r="FW9" s="30" t="s">
        <v>390</v>
      </c>
      <c r="FX9" s="30" t="s">
        <v>390</v>
      </c>
      <c r="FY9" s="30" t="s">
        <v>390</v>
      </c>
      <c r="FZ9" s="30" t="s">
        <v>390</v>
      </c>
      <c r="GA9" s="30" t="s">
        <v>390</v>
      </c>
      <c r="GB9" s="30" t="s">
        <v>390</v>
      </c>
      <c r="GC9" s="30" t="s">
        <v>390</v>
      </c>
      <c r="GD9" s="30" t="s">
        <v>390</v>
      </c>
      <c r="GE9" s="30"/>
      <c r="GF9" s="30"/>
      <c r="GG9" s="30"/>
      <c r="GH9" s="30"/>
      <c r="GI9" s="30"/>
      <c r="GJ9" s="30"/>
      <c r="GK9" s="30"/>
      <c r="GL9" s="30"/>
      <c r="GM9" s="30"/>
      <c r="GN9" s="30"/>
      <c r="GO9" s="30"/>
      <c r="GP9" s="30"/>
      <c r="GQ9" s="30"/>
      <c r="GR9" s="30"/>
      <c r="GS9" s="30"/>
      <c r="GT9" s="30"/>
      <c r="GU9" s="30"/>
      <c r="GV9" s="30"/>
      <c r="GW9" s="30"/>
      <c r="GX9" s="30"/>
      <c r="GY9" s="30"/>
      <c r="GZ9" s="30"/>
      <c r="HA9" s="30"/>
      <c r="HB9" s="30"/>
      <c r="HC9" s="30"/>
      <c r="HD9" s="30"/>
      <c r="HE9" s="30"/>
      <c r="HF9" s="30"/>
      <c r="HG9" s="30"/>
      <c r="HH9" s="30"/>
      <c r="HI9" s="30"/>
      <c r="HJ9" s="30"/>
      <c r="HK9" s="30"/>
      <c r="HL9" s="30"/>
      <c r="HM9" s="30"/>
      <c r="HN9" s="30"/>
      <c r="HO9" s="30"/>
      <c r="HP9" s="30"/>
      <c r="HQ9" s="30"/>
      <c r="HR9" s="30"/>
      <c r="HS9" s="30"/>
      <c r="HT9" s="30"/>
      <c r="HU9" s="30"/>
      <c r="HV9" s="30"/>
      <c r="HW9" s="30"/>
      <c r="HX9" s="30"/>
    </row>
    <row r="10" spans="1:232" s="24" customFormat="1" ht="15">
      <c r="A10" s="80"/>
      <c r="B10" s="25" t="s">
        <v>403</v>
      </c>
      <c r="C10" s="25" t="s">
        <v>404</v>
      </c>
      <c r="D10" s="25">
        <f t="shared" si="0"/>
        <v>163</v>
      </c>
      <c r="E10" s="25" t="s">
        <v>389</v>
      </c>
      <c r="F10" s="25" t="s">
        <v>389</v>
      </c>
      <c r="G10" s="25" t="s">
        <v>389</v>
      </c>
      <c r="H10" s="25" t="s">
        <v>389</v>
      </c>
      <c r="I10" s="25" t="s">
        <v>389</v>
      </c>
      <c r="J10" s="25" t="s">
        <v>389</v>
      </c>
      <c r="K10" s="25" t="s">
        <v>389</v>
      </c>
      <c r="L10" s="25" t="s">
        <v>389</v>
      </c>
      <c r="M10" s="25" t="s">
        <v>389</v>
      </c>
      <c r="N10" s="25" t="s">
        <v>389</v>
      </c>
      <c r="O10" s="25" t="s">
        <v>389</v>
      </c>
      <c r="P10" s="25" t="s">
        <v>389</v>
      </c>
      <c r="Q10" s="25">
        <v>1</v>
      </c>
      <c r="R10" s="25" t="s">
        <v>389</v>
      </c>
      <c r="S10" s="25" t="s">
        <v>389</v>
      </c>
      <c r="T10" s="25" t="s">
        <v>389</v>
      </c>
      <c r="U10" s="25" t="s">
        <v>389</v>
      </c>
      <c r="V10" s="25" t="s">
        <v>389</v>
      </c>
      <c r="W10" s="25" t="s">
        <v>389</v>
      </c>
      <c r="X10" s="25" t="s">
        <v>389</v>
      </c>
      <c r="Y10" s="25" t="s">
        <v>389</v>
      </c>
      <c r="Z10" s="25" t="s">
        <v>389</v>
      </c>
      <c r="AA10" s="25" t="s">
        <v>389</v>
      </c>
      <c r="AB10" s="25" t="s">
        <v>389</v>
      </c>
      <c r="AC10" s="25">
        <v>1</v>
      </c>
      <c r="AD10" s="25" t="s">
        <v>389</v>
      </c>
      <c r="AE10" s="25" t="s">
        <v>389</v>
      </c>
      <c r="AF10" s="25" t="s">
        <v>389</v>
      </c>
      <c r="AG10" s="25" t="s">
        <v>389</v>
      </c>
      <c r="AH10" s="25" t="s">
        <v>389</v>
      </c>
      <c r="AI10" s="25" t="s">
        <v>389</v>
      </c>
      <c r="AJ10" s="25" t="s">
        <v>389</v>
      </c>
      <c r="AK10" s="25">
        <v>1</v>
      </c>
      <c r="AL10" s="25">
        <v>1</v>
      </c>
      <c r="AM10" s="25" t="s">
        <v>389</v>
      </c>
      <c r="AN10" s="25" t="s">
        <v>389</v>
      </c>
      <c r="AO10" s="25">
        <v>1</v>
      </c>
      <c r="AP10" s="25">
        <v>1</v>
      </c>
      <c r="AQ10" s="25" t="s">
        <v>389</v>
      </c>
      <c r="AR10" s="25" t="s">
        <v>389</v>
      </c>
      <c r="AS10" s="25" t="s">
        <v>389</v>
      </c>
      <c r="AT10" s="25" t="s">
        <v>389</v>
      </c>
      <c r="AU10" s="25" t="s">
        <v>389</v>
      </c>
      <c r="AV10" s="25" t="s">
        <v>389</v>
      </c>
      <c r="AW10" s="25" t="s">
        <v>389</v>
      </c>
      <c r="AX10" s="25" t="s">
        <v>389</v>
      </c>
      <c r="AY10" s="25" t="s">
        <v>389</v>
      </c>
      <c r="AZ10" s="25" t="s">
        <v>389</v>
      </c>
      <c r="BA10" s="25" t="s">
        <v>389</v>
      </c>
      <c r="BB10" s="25" t="s">
        <v>389</v>
      </c>
      <c r="BC10" s="25" t="s">
        <v>389</v>
      </c>
      <c r="BD10" s="25" t="s">
        <v>389</v>
      </c>
      <c r="BE10" s="25" t="s">
        <v>389</v>
      </c>
      <c r="BF10" s="25" t="s">
        <v>389</v>
      </c>
      <c r="BG10" s="25" t="s">
        <v>389</v>
      </c>
      <c r="BH10" s="25" t="s">
        <v>389</v>
      </c>
      <c r="BI10" s="25" t="s">
        <v>389</v>
      </c>
      <c r="BJ10" s="25" t="s">
        <v>389</v>
      </c>
      <c r="BK10" s="25" t="s">
        <v>389</v>
      </c>
      <c r="BL10" s="25" t="s">
        <v>389</v>
      </c>
      <c r="BM10" s="25" t="s">
        <v>389</v>
      </c>
      <c r="BN10" s="25" t="s">
        <v>389</v>
      </c>
      <c r="BO10" s="25" t="s">
        <v>389</v>
      </c>
      <c r="BP10" s="25" t="s">
        <v>389</v>
      </c>
      <c r="BQ10" s="25">
        <v>1</v>
      </c>
      <c r="BR10" s="25" t="s">
        <v>389</v>
      </c>
      <c r="BS10" s="25" t="s">
        <v>389</v>
      </c>
      <c r="BT10" s="25">
        <v>1</v>
      </c>
      <c r="BU10" s="25" t="s">
        <v>389</v>
      </c>
      <c r="BV10" s="25" t="s">
        <v>389</v>
      </c>
      <c r="BW10" s="25" t="s">
        <v>389</v>
      </c>
      <c r="BX10" s="25" t="s">
        <v>390</v>
      </c>
      <c r="BY10" s="25" t="s">
        <v>390</v>
      </c>
      <c r="BZ10" s="25" t="s">
        <v>390</v>
      </c>
      <c r="CA10" s="25" t="s">
        <v>390</v>
      </c>
      <c r="CB10" s="25" t="s">
        <v>390</v>
      </c>
      <c r="CC10" s="25" t="s">
        <v>390</v>
      </c>
      <c r="CD10" s="25" t="s">
        <v>390</v>
      </c>
      <c r="CE10" s="25" t="s">
        <v>390</v>
      </c>
      <c r="CF10" s="25" t="s">
        <v>390</v>
      </c>
      <c r="CG10" s="25" t="s">
        <v>390</v>
      </c>
      <c r="CH10" s="25" t="s">
        <v>390</v>
      </c>
      <c r="CI10" s="25" t="s">
        <v>390</v>
      </c>
      <c r="CJ10" s="25" t="s">
        <v>390</v>
      </c>
      <c r="CK10" s="25" t="s">
        <v>390</v>
      </c>
      <c r="CL10" s="25" t="s">
        <v>390</v>
      </c>
      <c r="CM10" s="25" t="s">
        <v>390</v>
      </c>
      <c r="CN10" s="25" t="s">
        <v>390</v>
      </c>
      <c r="CO10" s="25" t="s">
        <v>390</v>
      </c>
      <c r="CP10" s="25" t="s">
        <v>390</v>
      </c>
      <c r="CQ10" s="25" t="s">
        <v>390</v>
      </c>
      <c r="CR10" s="25" t="s">
        <v>390</v>
      </c>
      <c r="CS10" s="25">
        <v>1</v>
      </c>
      <c r="CT10" s="25" t="s">
        <v>390</v>
      </c>
      <c r="CU10" s="25" t="s">
        <v>390</v>
      </c>
      <c r="CV10" s="25" t="s">
        <v>390</v>
      </c>
      <c r="CW10" s="25" t="s">
        <v>390</v>
      </c>
      <c r="CX10" s="25">
        <v>2</v>
      </c>
      <c r="CY10" s="25" t="s">
        <v>390</v>
      </c>
      <c r="CZ10" s="25" t="s">
        <v>390</v>
      </c>
      <c r="DA10" s="25" t="s">
        <v>390</v>
      </c>
      <c r="DB10" s="25" t="s">
        <v>390</v>
      </c>
      <c r="DC10" s="25">
        <v>1</v>
      </c>
      <c r="DD10" s="25">
        <v>1</v>
      </c>
      <c r="DE10" s="25" t="s">
        <v>390</v>
      </c>
      <c r="DF10" s="25" t="s">
        <v>390</v>
      </c>
      <c r="DG10" s="25" t="s">
        <v>390</v>
      </c>
      <c r="DH10" s="25">
        <v>1</v>
      </c>
      <c r="DI10" s="30" t="s">
        <v>390</v>
      </c>
      <c r="DJ10" s="30" t="s">
        <v>390</v>
      </c>
      <c r="DK10" s="30" t="s">
        <v>390</v>
      </c>
      <c r="DL10" s="30" t="s">
        <v>390</v>
      </c>
      <c r="DM10" s="30" t="s">
        <v>390</v>
      </c>
      <c r="DN10" s="30" t="s">
        <v>390</v>
      </c>
      <c r="DO10" s="30" t="s">
        <v>390</v>
      </c>
      <c r="DP10" s="30" t="s">
        <v>390</v>
      </c>
      <c r="DQ10" s="30" t="s">
        <v>390</v>
      </c>
      <c r="DR10" s="30">
        <v>1</v>
      </c>
      <c r="DS10" s="30" t="s">
        <v>390</v>
      </c>
      <c r="DT10" s="30" t="s">
        <v>390</v>
      </c>
      <c r="DU10" s="30" t="s">
        <v>390</v>
      </c>
      <c r="DV10" s="30" t="s">
        <v>390</v>
      </c>
      <c r="DW10" s="30" t="s">
        <v>390</v>
      </c>
      <c r="DX10" s="30" t="s">
        <v>390</v>
      </c>
      <c r="DY10" s="30" t="s">
        <v>390</v>
      </c>
      <c r="DZ10" s="30" t="s">
        <v>390</v>
      </c>
      <c r="EA10" s="30" t="s">
        <v>390</v>
      </c>
      <c r="EB10" s="30">
        <v>1</v>
      </c>
      <c r="EC10" s="30" t="s">
        <v>390</v>
      </c>
      <c r="ED10" s="30" t="s">
        <v>390</v>
      </c>
      <c r="EE10" s="30" t="s">
        <v>390</v>
      </c>
      <c r="EF10" s="30" t="s">
        <v>390</v>
      </c>
      <c r="EG10" s="30">
        <v>1</v>
      </c>
      <c r="EH10" s="30" t="s">
        <v>390</v>
      </c>
      <c r="EI10" s="30" t="s">
        <v>390</v>
      </c>
      <c r="EJ10" s="30" t="s">
        <v>390</v>
      </c>
      <c r="EK10" s="30">
        <v>1</v>
      </c>
      <c r="EL10" s="30" t="s">
        <v>390</v>
      </c>
      <c r="EM10" s="30" t="s">
        <v>390</v>
      </c>
      <c r="EN10" s="30" t="s">
        <v>390</v>
      </c>
      <c r="EO10" s="30" t="s">
        <v>390</v>
      </c>
      <c r="EP10" s="30" t="s">
        <v>390</v>
      </c>
      <c r="EQ10" s="30" t="s">
        <v>390</v>
      </c>
      <c r="ER10" s="30" t="s">
        <v>390</v>
      </c>
      <c r="ES10" s="30" t="s">
        <v>390</v>
      </c>
      <c r="ET10" s="30" t="s">
        <v>390</v>
      </c>
      <c r="EU10" s="30" t="s">
        <v>390</v>
      </c>
      <c r="EV10" s="30" t="s">
        <v>390</v>
      </c>
      <c r="EW10" s="30" t="s">
        <v>390</v>
      </c>
      <c r="EX10" s="30" t="s">
        <v>390</v>
      </c>
      <c r="EY10" s="30" t="s">
        <v>390</v>
      </c>
      <c r="EZ10" s="30" t="s">
        <v>390</v>
      </c>
      <c r="FA10" s="30" t="s">
        <v>390</v>
      </c>
      <c r="FB10" s="30" t="s">
        <v>390</v>
      </c>
      <c r="FC10" s="30">
        <v>1</v>
      </c>
      <c r="FD10" s="30" t="s">
        <v>390</v>
      </c>
      <c r="FE10" s="30" t="s">
        <v>390</v>
      </c>
      <c r="FF10" s="30" t="s">
        <v>390</v>
      </c>
      <c r="FG10" s="30" t="s">
        <v>390</v>
      </c>
      <c r="FH10" s="30" t="s">
        <v>390</v>
      </c>
      <c r="FI10" s="30" t="s">
        <v>390</v>
      </c>
      <c r="FJ10" s="30" t="s">
        <v>390</v>
      </c>
      <c r="FK10" s="30" t="s">
        <v>390</v>
      </c>
      <c r="FL10" s="30" t="s">
        <v>390</v>
      </c>
      <c r="FM10" s="30" t="s">
        <v>390</v>
      </c>
      <c r="FN10" s="30" t="s">
        <v>390</v>
      </c>
      <c r="FO10" s="30" t="s">
        <v>390</v>
      </c>
      <c r="FP10" s="30" t="s">
        <v>390</v>
      </c>
      <c r="FQ10" s="30" t="s">
        <v>390</v>
      </c>
      <c r="FR10" s="30" t="s">
        <v>390</v>
      </c>
      <c r="FS10" s="30" t="s">
        <v>390</v>
      </c>
      <c r="FT10" s="30" t="s">
        <v>390</v>
      </c>
      <c r="FU10" s="22" t="s">
        <v>390</v>
      </c>
      <c r="FV10" s="30" t="s">
        <v>390</v>
      </c>
      <c r="FW10" s="30">
        <v>1</v>
      </c>
      <c r="FX10" s="30" t="s">
        <v>390</v>
      </c>
      <c r="FY10" s="30" t="s">
        <v>390</v>
      </c>
      <c r="FZ10" s="30" t="s">
        <v>390</v>
      </c>
      <c r="GA10" s="30" t="s">
        <v>390</v>
      </c>
      <c r="GB10" s="30" t="s">
        <v>390</v>
      </c>
      <c r="GC10" s="30" t="s">
        <v>390</v>
      </c>
      <c r="GD10" s="30" t="s">
        <v>390</v>
      </c>
      <c r="GE10" s="30"/>
      <c r="GF10" s="30"/>
      <c r="GG10" s="30"/>
      <c r="GH10" s="30"/>
      <c r="GI10" s="30"/>
      <c r="GJ10" s="30"/>
      <c r="GK10" s="30"/>
      <c r="GL10" s="30"/>
      <c r="GM10" s="30"/>
      <c r="GN10" s="30"/>
      <c r="GO10" s="30"/>
      <c r="GP10" s="30"/>
      <c r="GQ10" s="30"/>
      <c r="GR10" s="30"/>
      <c r="GS10" s="30"/>
      <c r="GT10" s="30"/>
      <c r="GU10" s="30"/>
      <c r="GV10" s="30"/>
      <c r="GW10" s="30"/>
      <c r="GX10" s="30"/>
      <c r="GY10" s="30"/>
      <c r="GZ10" s="30"/>
      <c r="HA10" s="30"/>
      <c r="HB10" s="30"/>
      <c r="HC10" s="30"/>
      <c r="HD10" s="30"/>
      <c r="HE10" s="30"/>
      <c r="HF10" s="30"/>
      <c r="HG10" s="30"/>
      <c r="HH10" s="30"/>
      <c r="HI10" s="30"/>
      <c r="HJ10" s="30"/>
      <c r="HK10" s="30"/>
      <c r="HL10" s="30"/>
      <c r="HM10" s="30"/>
      <c r="HN10" s="30"/>
      <c r="HO10" s="30"/>
      <c r="HP10" s="30"/>
      <c r="HQ10" s="30"/>
      <c r="HR10" s="30"/>
      <c r="HS10" s="30"/>
      <c r="HT10" s="30"/>
      <c r="HU10" s="30"/>
      <c r="HV10" s="30"/>
      <c r="HW10" s="30"/>
      <c r="HX10" s="30"/>
    </row>
    <row r="11" spans="1:232" s="24" customFormat="1" ht="15">
      <c r="A11" s="80"/>
      <c r="B11" s="25" t="s">
        <v>405</v>
      </c>
      <c r="C11" s="25" t="s">
        <v>406</v>
      </c>
      <c r="D11" s="25">
        <f t="shared" si="0"/>
        <v>96</v>
      </c>
      <c r="E11" s="25" t="s">
        <v>389</v>
      </c>
      <c r="F11" s="25">
        <v>2</v>
      </c>
      <c r="G11" s="25" t="s">
        <v>389</v>
      </c>
      <c r="H11" s="25">
        <v>1</v>
      </c>
      <c r="I11" s="25">
        <v>1</v>
      </c>
      <c r="J11" s="25">
        <v>2</v>
      </c>
      <c r="K11" s="25">
        <v>1</v>
      </c>
      <c r="L11" s="25" t="s">
        <v>389</v>
      </c>
      <c r="M11" s="25">
        <v>2</v>
      </c>
      <c r="N11" s="25">
        <v>1</v>
      </c>
      <c r="O11" s="25">
        <v>1</v>
      </c>
      <c r="P11" s="25">
        <v>1</v>
      </c>
      <c r="Q11" s="25" t="s">
        <v>389</v>
      </c>
      <c r="R11" s="25" t="s">
        <v>389</v>
      </c>
      <c r="S11" s="25" t="s">
        <v>389</v>
      </c>
      <c r="T11" s="25" t="s">
        <v>389</v>
      </c>
      <c r="U11" s="25" t="s">
        <v>389</v>
      </c>
      <c r="V11" s="25" t="s">
        <v>389</v>
      </c>
      <c r="W11" s="25" t="s">
        <v>389</v>
      </c>
      <c r="X11" s="25" t="s">
        <v>389</v>
      </c>
      <c r="Y11" s="25" t="s">
        <v>389</v>
      </c>
      <c r="Z11" s="25" t="s">
        <v>389</v>
      </c>
      <c r="AA11" s="25" t="s">
        <v>389</v>
      </c>
      <c r="AB11" s="25" t="s">
        <v>389</v>
      </c>
      <c r="AC11" s="25" t="s">
        <v>389</v>
      </c>
      <c r="AD11" s="25" t="s">
        <v>389</v>
      </c>
      <c r="AE11" s="25" t="s">
        <v>389</v>
      </c>
      <c r="AF11" s="25" t="s">
        <v>389</v>
      </c>
      <c r="AG11" s="25">
        <v>1</v>
      </c>
      <c r="AH11" s="25">
        <v>1</v>
      </c>
      <c r="AI11" s="25">
        <v>1</v>
      </c>
      <c r="AJ11" s="25">
        <v>1</v>
      </c>
      <c r="AK11" s="25" t="s">
        <v>389</v>
      </c>
      <c r="AL11" s="25">
        <v>1</v>
      </c>
      <c r="AM11" s="25">
        <v>2</v>
      </c>
      <c r="AN11" s="25">
        <v>1</v>
      </c>
      <c r="AO11" s="25" t="s">
        <v>389</v>
      </c>
      <c r="AP11" s="25">
        <v>2</v>
      </c>
      <c r="AQ11" s="25" t="s">
        <v>389</v>
      </c>
      <c r="AR11" s="25">
        <v>1</v>
      </c>
      <c r="AS11" s="25">
        <v>1</v>
      </c>
      <c r="AT11" s="25" t="s">
        <v>389</v>
      </c>
      <c r="AU11" s="25" t="s">
        <v>389</v>
      </c>
      <c r="AV11" s="25" t="s">
        <v>389</v>
      </c>
      <c r="AW11" s="25" t="s">
        <v>389</v>
      </c>
      <c r="AX11" s="25" t="s">
        <v>389</v>
      </c>
      <c r="AY11" s="25" t="s">
        <v>389</v>
      </c>
      <c r="AZ11" s="25">
        <v>1</v>
      </c>
      <c r="BA11" s="25" t="s">
        <v>389</v>
      </c>
      <c r="BB11" s="25" t="s">
        <v>389</v>
      </c>
      <c r="BC11" s="25">
        <v>1</v>
      </c>
      <c r="BD11" s="25">
        <v>2</v>
      </c>
      <c r="BE11" s="25" t="s">
        <v>389</v>
      </c>
      <c r="BF11" s="25">
        <v>1</v>
      </c>
      <c r="BG11" s="25">
        <v>1</v>
      </c>
      <c r="BH11" s="25" t="s">
        <v>389</v>
      </c>
      <c r="BI11" s="25" t="s">
        <v>389</v>
      </c>
      <c r="BJ11" s="25" t="s">
        <v>389</v>
      </c>
      <c r="BK11" s="25">
        <v>1</v>
      </c>
      <c r="BL11" s="25" t="s">
        <v>389</v>
      </c>
      <c r="BM11" s="25" t="s">
        <v>389</v>
      </c>
      <c r="BN11" s="25" t="s">
        <v>389</v>
      </c>
      <c r="BO11" s="25">
        <v>1</v>
      </c>
      <c r="BP11" s="25">
        <v>1</v>
      </c>
      <c r="BQ11" s="25">
        <v>1</v>
      </c>
      <c r="BR11" s="25" t="s">
        <v>389</v>
      </c>
      <c r="BS11" s="25">
        <v>2</v>
      </c>
      <c r="BT11" s="25" t="s">
        <v>389</v>
      </c>
      <c r="BU11" s="25">
        <v>2</v>
      </c>
      <c r="BV11" s="25" t="s">
        <v>389</v>
      </c>
      <c r="BW11" s="25">
        <v>1</v>
      </c>
      <c r="BX11" s="25" t="s">
        <v>390</v>
      </c>
      <c r="BY11" s="25" t="s">
        <v>390</v>
      </c>
      <c r="BZ11" s="25">
        <v>1</v>
      </c>
      <c r="CA11" s="25" t="s">
        <v>390</v>
      </c>
      <c r="CB11" s="25">
        <v>2</v>
      </c>
      <c r="CC11" s="25" t="s">
        <v>390</v>
      </c>
      <c r="CD11" s="25">
        <v>2</v>
      </c>
      <c r="CE11" s="25" t="s">
        <v>390</v>
      </c>
      <c r="CF11" s="25">
        <v>3</v>
      </c>
      <c r="CG11" s="25" t="s">
        <v>390</v>
      </c>
      <c r="CH11" s="25" t="s">
        <v>390</v>
      </c>
      <c r="CI11" s="25">
        <v>1</v>
      </c>
      <c r="CJ11" s="25" t="s">
        <v>390</v>
      </c>
      <c r="CK11" s="25" t="s">
        <v>390</v>
      </c>
      <c r="CL11" s="25">
        <v>2</v>
      </c>
      <c r="CM11" s="25" t="s">
        <v>390</v>
      </c>
      <c r="CN11" s="25" t="s">
        <v>390</v>
      </c>
      <c r="CO11" s="25" t="s">
        <v>390</v>
      </c>
      <c r="CP11" s="25">
        <v>2</v>
      </c>
      <c r="CQ11" s="25">
        <v>1</v>
      </c>
      <c r="CR11" s="25">
        <v>3</v>
      </c>
      <c r="CS11" s="25" t="s">
        <v>390</v>
      </c>
      <c r="CT11" s="25" t="s">
        <v>390</v>
      </c>
      <c r="CU11" s="25" t="s">
        <v>390</v>
      </c>
      <c r="CV11" s="25" t="s">
        <v>390</v>
      </c>
      <c r="CW11" s="25">
        <v>5</v>
      </c>
      <c r="CX11" s="25" t="s">
        <v>390</v>
      </c>
      <c r="CY11" s="25" t="s">
        <v>390</v>
      </c>
      <c r="CZ11" s="25" t="s">
        <v>390</v>
      </c>
      <c r="DA11" s="25">
        <v>1</v>
      </c>
      <c r="DB11" s="25">
        <v>1</v>
      </c>
      <c r="DC11" s="25" t="s">
        <v>390</v>
      </c>
      <c r="DD11" s="25">
        <v>1</v>
      </c>
      <c r="DE11" s="25">
        <v>2</v>
      </c>
      <c r="DF11" s="25" t="s">
        <v>390</v>
      </c>
      <c r="DG11" s="25">
        <v>2</v>
      </c>
      <c r="DH11" s="25">
        <v>1</v>
      </c>
      <c r="DI11" s="30">
        <v>2</v>
      </c>
      <c r="DJ11" s="30" t="s">
        <v>390</v>
      </c>
      <c r="DK11" s="30">
        <v>2</v>
      </c>
      <c r="DL11" s="30">
        <v>1</v>
      </c>
      <c r="DM11" s="30">
        <v>1</v>
      </c>
      <c r="DN11" s="30" t="s">
        <v>390</v>
      </c>
      <c r="DO11" s="30" t="s">
        <v>390</v>
      </c>
      <c r="DP11" s="30" t="s">
        <v>390</v>
      </c>
      <c r="DQ11" s="30">
        <v>1</v>
      </c>
      <c r="DR11" s="30">
        <v>1</v>
      </c>
      <c r="DS11" s="30">
        <v>1</v>
      </c>
      <c r="DT11" s="30" t="s">
        <v>390</v>
      </c>
      <c r="DU11" s="30">
        <v>1</v>
      </c>
      <c r="DV11" s="30">
        <v>4</v>
      </c>
      <c r="DW11" s="30">
        <v>2</v>
      </c>
      <c r="DX11" s="30">
        <v>2</v>
      </c>
      <c r="DY11" s="30">
        <v>1</v>
      </c>
      <c r="DZ11" s="30" t="s">
        <v>390</v>
      </c>
      <c r="EA11" s="30" t="s">
        <v>390</v>
      </c>
      <c r="EB11" s="30">
        <v>2</v>
      </c>
      <c r="EC11" s="30" t="s">
        <v>390</v>
      </c>
      <c r="ED11" s="30" t="s">
        <v>390</v>
      </c>
      <c r="EE11" s="30">
        <v>2</v>
      </c>
      <c r="EF11" s="30" t="s">
        <v>390</v>
      </c>
      <c r="EG11" s="30" t="s">
        <v>390</v>
      </c>
      <c r="EH11" s="30">
        <v>1</v>
      </c>
      <c r="EI11" s="30" t="s">
        <v>390</v>
      </c>
      <c r="EJ11" s="30" t="s">
        <v>390</v>
      </c>
      <c r="EK11" s="30" t="s">
        <v>390</v>
      </c>
      <c r="EL11" s="30" t="s">
        <v>390</v>
      </c>
      <c r="EM11" s="30">
        <v>1</v>
      </c>
      <c r="EN11" s="30">
        <v>1</v>
      </c>
      <c r="EO11" s="30">
        <v>1</v>
      </c>
      <c r="EP11" s="30">
        <v>1</v>
      </c>
      <c r="EQ11" s="30" t="s">
        <v>390</v>
      </c>
      <c r="ER11" s="30">
        <v>1</v>
      </c>
      <c r="ES11" s="30">
        <v>1</v>
      </c>
      <c r="ET11" s="30">
        <v>1</v>
      </c>
      <c r="EU11" s="30">
        <v>1</v>
      </c>
      <c r="EV11" s="30">
        <v>1</v>
      </c>
      <c r="EW11" s="30">
        <v>1</v>
      </c>
      <c r="EX11" s="30" t="s">
        <v>390</v>
      </c>
      <c r="EY11" s="30">
        <v>1</v>
      </c>
      <c r="EZ11" s="30">
        <v>1</v>
      </c>
      <c r="FA11" s="30" t="s">
        <v>390</v>
      </c>
      <c r="FB11" s="30" t="s">
        <v>390</v>
      </c>
      <c r="FC11" s="30">
        <v>1</v>
      </c>
      <c r="FD11" s="30" t="s">
        <v>390</v>
      </c>
      <c r="FE11" s="30" t="s">
        <v>390</v>
      </c>
      <c r="FF11" s="30" t="s">
        <v>390</v>
      </c>
      <c r="FG11" s="30" t="s">
        <v>390</v>
      </c>
      <c r="FH11" s="30" t="s">
        <v>390</v>
      </c>
      <c r="FI11" s="30">
        <v>1</v>
      </c>
      <c r="FJ11" s="30">
        <v>1</v>
      </c>
      <c r="FK11" s="30">
        <v>1</v>
      </c>
      <c r="FL11" s="30">
        <v>1</v>
      </c>
      <c r="FM11" s="30" t="s">
        <v>390</v>
      </c>
      <c r="FN11" s="30" t="s">
        <v>390</v>
      </c>
      <c r="FO11" s="30" t="s">
        <v>390</v>
      </c>
      <c r="FP11" s="30">
        <v>1</v>
      </c>
      <c r="FQ11" s="30" t="s">
        <v>390</v>
      </c>
      <c r="FR11" s="30">
        <v>1</v>
      </c>
      <c r="FS11" s="30" t="s">
        <v>390</v>
      </c>
      <c r="FT11" s="30">
        <v>1</v>
      </c>
      <c r="FU11" s="22" t="s">
        <v>390</v>
      </c>
      <c r="FV11" s="30">
        <v>1</v>
      </c>
      <c r="FW11" s="30" t="s">
        <v>390</v>
      </c>
      <c r="FX11" s="30" t="s">
        <v>390</v>
      </c>
      <c r="FY11" s="30" t="s">
        <v>390</v>
      </c>
      <c r="FZ11" s="30" t="s">
        <v>390</v>
      </c>
      <c r="GA11" s="30">
        <v>1</v>
      </c>
      <c r="GB11" s="30">
        <v>1</v>
      </c>
      <c r="GC11" s="30" t="s">
        <v>390</v>
      </c>
      <c r="GD11" s="30">
        <v>1</v>
      </c>
      <c r="GE11" s="30"/>
      <c r="GF11" s="30"/>
      <c r="GG11" s="30"/>
      <c r="GH11" s="30"/>
      <c r="GI11" s="30"/>
      <c r="GJ11" s="30"/>
      <c r="GK11" s="30"/>
      <c r="GL11" s="30"/>
      <c r="GM11" s="30"/>
      <c r="GN11" s="30"/>
      <c r="GO11" s="30"/>
      <c r="GP11" s="30"/>
      <c r="GQ11" s="30"/>
      <c r="GR11" s="30"/>
      <c r="GS11" s="30"/>
      <c r="GT11" s="30"/>
      <c r="GU11" s="30"/>
      <c r="GV11" s="30"/>
      <c r="GW11" s="30"/>
      <c r="GX11" s="30"/>
      <c r="GY11" s="30"/>
      <c r="GZ11" s="30"/>
      <c r="HA11" s="30"/>
      <c r="HB11" s="30"/>
      <c r="HC11" s="30"/>
      <c r="HD11" s="30"/>
      <c r="HE11" s="30"/>
      <c r="HF11" s="30"/>
      <c r="HG11" s="30"/>
      <c r="HH11" s="30"/>
      <c r="HI11" s="30"/>
      <c r="HJ11" s="30"/>
      <c r="HK11" s="30"/>
      <c r="HL11" s="30"/>
      <c r="HM11" s="30"/>
      <c r="HN11" s="30"/>
      <c r="HO11" s="30"/>
      <c r="HP11" s="30"/>
      <c r="HQ11" s="30"/>
      <c r="HR11" s="30"/>
      <c r="HS11" s="30"/>
      <c r="HT11" s="30"/>
      <c r="HU11" s="30"/>
      <c r="HV11" s="30"/>
      <c r="HW11" s="30"/>
      <c r="HX11" s="30"/>
    </row>
    <row r="12" spans="1:232" s="24" customFormat="1" ht="15">
      <c r="A12" s="80"/>
      <c r="B12" s="25" t="s">
        <v>407</v>
      </c>
      <c r="C12" s="25" t="s">
        <v>408</v>
      </c>
      <c r="D12" s="25">
        <f t="shared" si="0"/>
        <v>120</v>
      </c>
      <c r="E12" s="25" t="s">
        <v>389</v>
      </c>
      <c r="F12" s="25" t="s">
        <v>389</v>
      </c>
      <c r="G12" s="25">
        <v>1</v>
      </c>
      <c r="H12" s="25" t="s">
        <v>389</v>
      </c>
      <c r="I12" s="25" t="s">
        <v>389</v>
      </c>
      <c r="J12" s="25" t="s">
        <v>389</v>
      </c>
      <c r="K12" s="25" t="s">
        <v>389</v>
      </c>
      <c r="L12" s="25" t="s">
        <v>389</v>
      </c>
      <c r="M12" s="25">
        <v>1</v>
      </c>
      <c r="N12" s="25">
        <v>2</v>
      </c>
      <c r="O12" s="25" t="s">
        <v>389</v>
      </c>
      <c r="P12" s="25" t="s">
        <v>389</v>
      </c>
      <c r="Q12" s="25">
        <v>1</v>
      </c>
      <c r="R12" s="25" t="s">
        <v>389</v>
      </c>
      <c r="S12" s="25">
        <v>1</v>
      </c>
      <c r="T12" s="25" t="s">
        <v>389</v>
      </c>
      <c r="U12" s="25" t="s">
        <v>389</v>
      </c>
      <c r="V12" s="25" t="s">
        <v>389</v>
      </c>
      <c r="W12" s="25" t="s">
        <v>389</v>
      </c>
      <c r="X12" s="25" t="s">
        <v>389</v>
      </c>
      <c r="Y12" s="25" t="s">
        <v>389</v>
      </c>
      <c r="Z12" s="25" t="s">
        <v>389</v>
      </c>
      <c r="AA12" s="25" t="s">
        <v>389</v>
      </c>
      <c r="AB12" s="25">
        <v>2</v>
      </c>
      <c r="AC12" s="25" t="s">
        <v>389</v>
      </c>
      <c r="AD12" s="25" t="s">
        <v>389</v>
      </c>
      <c r="AE12" s="25">
        <v>1</v>
      </c>
      <c r="AF12" s="25" t="s">
        <v>389</v>
      </c>
      <c r="AG12" s="25" t="s">
        <v>389</v>
      </c>
      <c r="AH12" s="25">
        <v>1</v>
      </c>
      <c r="AI12" s="25" t="s">
        <v>389</v>
      </c>
      <c r="AJ12" s="25">
        <v>1</v>
      </c>
      <c r="AK12" s="25" t="s">
        <v>389</v>
      </c>
      <c r="AL12" s="25" t="s">
        <v>389</v>
      </c>
      <c r="AM12" s="25" t="s">
        <v>389</v>
      </c>
      <c r="AN12" s="25">
        <v>2</v>
      </c>
      <c r="AO12" s="25" t="s">
        <v>389</v>
      </c>
      <c r="AP12" s="25">
        <v>1</v>
      </c>
      <c r="AQ12" s="25">
        <v>1</v>
      </c>
      <c r="AR12" s="25" t="s">
        <v>389</v>
      </c>
      <c r="AS12" s="25" t="s">
        <v>389</v>
      </c>
      <c r="AT12" s="25" t="s">
        <v>389</v>
      </c>
      <c r="AU12" s="25" t="s">
        <v>389</v>
      </c>
      <c r="AV12" s="25" t="s">
        <v>389</v>
      </c>
      <c r="AW12" s="25">
        <v>2</v>
      </c>
      <c r="AX12" s="25">
        <v>1</v>
      </c>
      <c r="AY12" s="25" t="s">
        <v>389</v>
      </c>
      <c r="AZ12" s="25" t="s">
        <v>389</v>
      </c>
      <c r="BA12" s="25" t="s">
        <v>389</v>
      </c>
      <c r="BB12" s="25" t="s">
        <v>389</v>
      </c>
      <c r="BC12" s="25">
        <v>1</v>
      </c>
      <c r="BD12" s="25" t="s">
        <v>389</v>
      </c>
      <c r="BE12" s="25">
        <v>6</v>
      </c>
      <c r="BF12" s="25" t="s">
        <v>389</v>
      </c>
      <c r="BG12" s="25" t="s">
        <v>389</v>
      </c>
      <c r="BH12" s="30">
        <v>2</v>
      </c>
      <c r="BI12" s="25" t="s">
        <v>389</v>
      </c>
      <c r="BJ12" s="25" t="s">
        <v>389</v>
      </c>
      <c r="BK12" s="25" t="s">
        <v>389</v>
      </c>
      <c r="BL12" s="25" t="s">
        <v>389</v>
      </c>
      <c r="BM12" s="25">
        <v>1</v>
      </c>
      <c r="BN12" s="25" t="s">
        <v>389</v>
      </c>
      <c r="BO12" s="25">
        <v>1</v>
      </c>
      <c r="BP12" s="25" t="s">
        <v>389</v>
      </c>
      <c r="BQ12" s="25" t="s">
        <v>389</v>
      </c>
      <c r="BR12" s="25">
        <v>2</v>
      </c>
      <c r="BS12" s="25" t="s">
        <v>389</v>
      </c>
      <c r="BT12" s="25">
        <v>3</v>
      </c>
      <c r="BU12" s="25" t="s">
        <v>389</v>
      </c>
      <c r="BV12" s="25" t="s">
        <v>389</v>
      </c>
      <c r="BW12" s="25">
        <v>1</v>
      </c>
      <c r="BX12" s="25" t="s">
        <v>390</v>
      </c>
      <c r="BY12" s="25">
        <v>1</v>
      </c>
      <c r="BZ12" s="25">
        <v>1</v>
      </c>
      <c r="CA12" s="25" t="s">
        <v>390</v>
      </c>
      <c r="CB12" s="25" t="s">
        <v>390</v>
      </c>
      <c r="CC12" s="25">
        <v>1</v>
      </c>
      <c r="CD12" s="25">
        <v>2</v>
      </c>
      <c r="CE12" s="25" t="s">
        <v>390</v>
      </c>
      <c r="CF12" s="25" t="s">
        <v>390</v>
      </c>
      <c r="CG12" s="25" t="s">
        <v>390</v>
      </c>
      <c r="CH12" s="25" t="s">
        <v>390</v>
      </c>
      <c r="CI12" s="25" t="s">
        <v>390</v>
      </c>
      <c r="CJ12" s="25">
        <v>2</v>
      </c>
      <c r="CK12" s="25" t="s">
        <v>390</v>
      </c>
      <c r="CL12" s="25" t="s">
        <v>390</v>
      </c>
      <c r="CM12" s="25">
        <v>1</v>
      </c>
      <c r="CN12" s="25" t="s">
        <v>390</v>
      </c>
      <c r="CO12" s="25" t="s">
        <v>390</v>
      </c>
      <c r="CP12" s="25">
        <v>1</v>
      </c>
      <c r="CQ12" s="25" t="s">
        <v>390</v>
      </c>
      <c r="CR12" s="25" t="s">
        <v>390</v>
      </c>
      <c r="CS12" s="25">
        <v>1</v>
      </c>
      <c r="CT12" s="25" t="s">
        <v>390</v>
      </c>
      <c r="CU12" s="25">
        <v>1</v>
      </c>
      <c r="CV12" s="25" t="s">
        <v>390</v>
      </c>
      <c r="CW12" s="25">
        <v>1</v>
      </c>
      <c r="CX12" s="25" t="s">
        <v>390</v>
      </c>
      <c r="CY12" s="25">
        <v>2</v>
      </c>
      <c r="CZ12" s="25">
        <v>1</v>
      </c>
      <c r="DA12" s="25">
        <v>1</v>
      </c>
      <c r="DB12" s="25">
        <v>1</v>
      </c>
      <c r="DC12" s="25">
        <v>2</v>
      </c>
      <c r="DD12" s="25" t="s">
        <v>390</v>
      </c>
      <c r="DE12" s="25">
        <v>1</v>
      </c>
      <c r="DF12" s="25">
        <v>1</v>
      </c>
      <c r="DG12" s="25" t="s">
        <v>390</v>
      </c>
      <c r="DH12" s="25">
        <v>2</v>
      </c>
      <c r="DI12" s="30" t="s">
        <v>390</v>
      </c>
      <c r="DJ12" s="30" t="s">
        <v>390</v>
      </c>
      <c r="DK12" s="30">
        <v>3</v>
      </c>
      <c r="DL12" s="30">
        <v>2</v>
      </c>
      <c r="DM12" s="30" t="s">
        <v>390</v>
      </c>
      <c r="DN12" s="30" t="s">
        <v>390</v>
      </c>
      <c r="DO12" s="30">
        <v>1</v>
      </c>
      <c r="DP12" s="30" t="s">
        <v>390</v>
      </c>
      <c r="DQ12" s="30" t="s">
        <v>390</v>
      </c>
      <c r="DR12" s="30" t="s">
        <v>390</v>
      </c>
      <c r="DS12" s="30">
        <v>1</v>
      </c>
      <c r="DT12" s="30">
        <v>1</v>
      </c>
      <c r="DU12" s="30" t="s">
        <v>390</v>
      </c>
      <c r="DV12" s="30" t="s">
        <v>390</v>
      </c>
      <c r="DW12" s="30" t="s">
        <v>390</v>
      </c>
      <c r="DX12" s="30">
        <v>1</v>
      </c>
      <c r="DY12" s="30" t="s">
        <v>390</v>
      </c>
      <c r="DZ12" s="30">
        <v>2</v>
      </c>
      <c r="EA12" s="30" t="s">
        <v>390</v>
      </c>
      <c r="EB12" s="30" t="s">
        <v>390</v>
      </c>
      <c r="EC12" s="30" t="s">
        <v>390</v>
      </c>
      <c r="ED12" s="30" t="s">
        <v>390</v>
      </c>
      <c r="EE12" s="30">
        <v>1</v>
      </c>
      <c r="EF12" s="30" t="s">
        <v>390</v>
      </c>
      <c r="EG12" s="30">
        <v>1</v>
      </c>
      <c r="EH12" s="30" t="s">
        <v>390</v>
      </c>
      <c r="EI12" s="30" t="s">
        <v>390</v>
      </c>
      <c r="EJ12" s="30">
        <v>1</v>
      </c>
      <c r="EK12" s="30">
        <v>1</v>
      </c>
      <c r="EL12" s="30" t="s">
        <v>390</v>
      </c>
      <c r="EM12" s="30" t="s">
        <v>390</v>
      </c>
      <c r="EN12" s="30">
        <v>1</v>
      </c>
      <c r="EO12" s="30">
        <v>1</v>
      </c>
      <c r="EP12" s="30" t="s">
        <v>390</v>
      </c>
      <c r="EQ12" s="30" t="s">
        <v>390</v>
      </c>
      <c r="ER12" s="30" t="s">
        <v>390</v>
      </c>
      <c r="ES12" s="30" t="s">
        <v>390</v>
      </c>
      <c r="ET12" s="30" t="s">
        <v>390</v>
      </c>
      <c r="EU12" s="30" t="s">
        <v>390</v>
      </c>
      <c r="EV12" s="30" t="s">
        <v>390</v>
      </c>
      <c r="EW12" s="30">
        <v>1</v>
      </c>
      <c r="EX12" s="30" t="s">
        <v>390</v>
      </c>
      <c r="EY12" s="30" t="s">
        <v>390</v>
      </c>
      <c r="EZ12" s="30">
        <v>1</v>
      </c>
      <c r="FA12" s="30" t="s">
        <v>390</v>
      </c>
      <c r="FB12" s="30" t="s">
        <v>390</v>
      </c>
      <c r="FC12" s="30" t="s">
        <v>390</v>
      </c>
      <c r="FD12" s="30" t="s">
        <v>390</v>
      </c>
      <c r="FE12" s="30" t="s">
        <v>390</v>
      </c>
      <c r="FF12" s="30" t="s">
        <v>390</v>
      </c>
      <c r="FG12" s="30" t="s">
        <v>390</v>
      </c>
      <c r="FH12" s="30" t="s">
        <v>390</v>
      </c>
      <c r="FI12" s="30">
        <v>1</v>
      </c>
      <c r="FJ12" s="30" t="s">
        <v>390</v>
      </c>
      <c r="FK12" s="30" t="s">
        <v>390</v>
      </c>
      <c r="FL12" s="30">
        <v>1</v>
      </c>
      <c r="FM12" s="30" t="s">
        <v>390</v>
      </c>
      <c r="FN12" s="30" t="s">
        <v>390</v>
      </c>
      <c r="FO12" s="30">
        <v>2</v>
      </c>
      <c r="FP12" s="30" t="s">
        <v>390</v>
      </c>
      <c r="FQ12" s="30">
        <v>1</v>
      </c>
      <c r="FR12" s="30" t="s">
        <v>390</v>
      </c>
      <c r="FS12" s="30" t="s">
        <v>390</v>
      </c>
      <c r="FT12" s="30">
        <v>1</v>
      </c>
      <c r="FU12" s="22" t="s">
        <v>390</v>
      </c>
      <c r="FV12" s="30" t="s">
        <v>390</v>
      </c>
      <c r="FW12" s="30" t="s">
        <v>390</v>
      </c>
      <c r="FX12" s="30">
        <v>1</v>
      </c>
      <c r="FY12" s="30" t="s">
        <v>390</v>
      </c>
      <c r="FZ12" s="30" t="s">
        <v>390</v>
      </c>
      <c r="GA12" s="30" t="s">
        <v>390</v>
      </c>
      <c r="GB12" s="30" t="s">
        <v>390</v>
      </c>
      <c r="GC12" s="30">
        <v>1</v>
      </c>
      <c r="GD12" s="30" t="s">
        <v>390</v>
      </c>
      <c r="GE12" s="30"/>
      <c r="GF12" s="30"/>
      <c r="GG12" s="30"/>
      <c r="GH12" s="30"/>
      <c r="GI12" s="30"/>
      <c r="GJ12" s="30"/>
      <c r="GK12" s="30"/>
      <c r="GL12" s="30"/>
      <c r="GM12" s="30"/>
      <c r="GN12" s="30"/>
      <c r="GO12" s="30"/>
      <c r="GP12" s="30"/>
      <c r="GQ12" s="30"/>
      <c r="GR12" s="30"/>
      <c r="GS12" s="30"/>
      <c r="GT12" s="30"/>
      <c r="GU12" s="30"/>
      <c r="GV12" s="30"/>
      <c r="GW12" s="30"/>
      <c r="GX12" s="30"/>
      <c r="GY12" s="30"/>
      <c r="GZ12" s="30"/>
      <c r="HA12" s="30"/>
      <c r="HB12" s="30"/>
      <c r="HC12" s="30"/>
      <c r="HD12" s="30"/>
      <c r="HE12" s="30"/>
      <c r="HF12" s="30"/>
      <c r="HG12" s="30"/>
      <c r="HH12" s="30"/>
      <c r="HI12" s="30"/>
      <c r="HJ12" s="30"/>
      <c r="HK12" s="30"/>
      <c r="HL12" s="30"/>
      <c r="HM12" s="30"/>
      <c r="HN12" s="30"/>
      <c r="HO12" s="30"/>
      <c r="HP12" s="30"/>
      <c r="HQ12" s="30"/>
      <c r="HR12" s="30"/>
      <c r="HS12" s="30"/>
      <c r="HT12" s="30"/>
      <c r="HU12" s="30"/>
      <c r="HV12" s="30"/>
      <c r="HW12" s="30"/>
      <c r="HX12" s="30"/>
    </row>
    <row r="13" spans="1:232" s="24" customFormat="1" ht="15">
      <c r="A13" s="80"/>
      <c r="B13" s="25" t="s">
        <v>409</v>
      </c>
      <c r="C13" s="25" t="s">
        <v>410</v>
      </c>
      <c r="D13" s="25">
        <f t="shared" si="0"/>
        <v>107</v>
      </c>
      <c r="E13" s="25">
        <v>1</v>
      </c>
      <c r="F13" s="25" t="s">
        <v>389</v>
      </c>
      <c r="G13" s="25" t="s">
        <v>389</v>
      </c>
      <c r="H13" s="25" t="s">
        <v>389</v>
      </c>
      <c r="I13" s="25" t="s">
        <v>389</v>
      </c>
      <c r="J13" s="25">
        <v>2</v>
      </c>
      <c r="K13" s="25" t="s">
        <v>389</v>
      </c>
      <c r="L13" s="25" t="s">
        <v>389</v>
      </c>
      <c r="M13" s="25">
        <v>1</v>
      </c>
      <c r="N13" s="25" t="s">
        <v>389</v>
      </c>
      <c r="O13" s="25" t="s">
        <v>389</v>
      </c>
      <c r="P13" s="25">
        <v>1</v>
      </c>
      <c r="Q13" s="25">
        <v>3</v>
      </c>
      <c r="R13" s="25">
        <v>1</v>
      </c>
      <c r="S13" s="25" t="s">
        <v>389</v>
      </c>
      <c r="T13" s="25">
        <v>1</v>
      </c>
      <c r="U13" s="25" t="s">
        <v>389</v>
      </c>
      <c r="V13" s="25">
        <v>1</v>
      </c>
      <c r="W13" s="25" t="s">
        <v>389</v>
      </c>
      <c r="X13" s="25">
        <v>1</v>
      </c>
      <c r="Y13" s="25" t="s">
        <v>389</v>
      </c>
      <c r="Z13" s="25">
        <v>1</v>
      </c>
      <c r="AA13" s="25" t="s">
        <v>389</v>
      </c>
      <c r="AB13" s="25" t="s">
        <v>389</v>
      </c>
      <c r="AC13" s="25">
        <v>2</v>
      </c>
      <c r="AD13" s="25">
        <v>1</v>
      </c>
      <c r="AE13" s="25">
        <v>1</v>
      </c>
      <c r="AF13" s="25" t="s">
        <v>389</v>
      </c>
      <c r="AG13" s="25" t="s">
        <v>389</v>
      </c>
      <c r="AH13" s="25">
        <v>1</v>
      </c>
      <c r="AI13" s="25" t="s">
        <v>389</v>
      </c>
      <c r="AJ13" s="25">
        <v>2</v>
      </c>
      <c r="AK13" s="25">
        <v>4</v>
      </c>
      <c r="AL13" s="25">
        <v>1</v>
      </c>
      <c r="AM13" s="25" t="s">
        <v>389</v>
      </c>
      <c r="AN13" s="25" t="s">
        <v>389</v>
      </c>
      <c r="AO13" s="25" t="s">
        <v>389</v>
      </c>
      <c r="AP13" s="25">
        <v>2</v>
      </c>
      <c r="AQ13" s="25" t="s">
        <v>389</v>
      </c>
      <c r="AR13" s="25">
        <v>1</v>
      </c>
      <c r="AS13" s="25" t="s">
        <v>389</v>
      </c>
      <c r="AT13" s="25" t="s">
        <v>389</v>
      </c>
      <c r="AU13" s="25" t="s">
        <v>389</v>
      </c>
      <c r="AV13" s="25" t="s">
        <v>389</v>
      </c>
      <c r="AW13" s="25" t="s">
        <v>389</v>
      </c>
      <c r="AX13" s="25">
        <v>1</v>
      </c>
      <c r="AY13" s="25" t="s">
        <v>389</v>
      </c>
      <c r="AZ13" s="25">
        <v>1</v>
      </c>
      <c r="BA13" s="25">
        <v>1</v>
      </c>
      <c r="BB13" s="25" t="s">
        <v>389</v>
      </c>
      <c r="BC13" s="25" t="s">
        <v>389</v>
      </c>
      <c r="BD13" s="25">
        <v>2</v>
      </c>
      <c r="BE13" s="25">
        <v>2</v>
      </c>
      <c r="BF13" s="25" t="s">
        <v>389</v>
      </c>
      <c r="BG13" s="25">
        <v>2</v>
      </c>
      <c r="BH13" s="25">
        <v>1</v>
      </c>
      <c r="BI13" s="25" t="s">
        <v>389</v>
      </c>
      <c r="BJ13" s="25" t="s">
        <v>389</v>
      </c>
      <c r="BK13" s="25">
        <v>1</v>
      </c>
      <c r="BL13" s="25" t="s">
        <v>389</v>
      </c>
      <c r="BM13" s="25" t="s">
        <v>389</v>
      </c>
      <c r="BN13" s="25">
        <v>1</v>
      </c>
      <c r="BO13" s="25">
        <v>1</v>
      </c>
      <c r="BP13" s="25">
        <v>1</v>
      </c>
      <c r="BQ13" s="25" t="s">
        <v>389</v>
      </c>
      <c r="BR13" s="25" t="s">
        <v>389</v>
      </c>
      <c r="BS13" s="25">
        <v>1</v>
      </c>
      <c r="BT13" s="25" t="s">
        <v>389</v>
      </c>
      <c r="BU13" s="25">
        <v>1</v>
      </c>
      <c r="BV13" s="25">
        <v>1</v>
      </c>
      <c r="BW13" s="25">
        <v>4</v>
      </c>
      <c r="BX13" s="25" t="s">
        <v>390</v>
      </c>
      <c r="BY13" s="25" t="s">
        <v>390</v>
      </c>
      <c r="BZ13" s="25">
        <v>1</v>
      </c>
      <c r="CA13" s="25" t="s">
        <v>390</v>
      </c>
      <c r="CB13" s="25" t="s">
        <v>390</v>
      </c>
      <c r="CC13" s="25" t="s">
        <v>390</v>
      </c>
      <c r="CD13" s="25" t="s">
        <v>390</v>
      </c>
      <c r="CE13" s="25" t="s">
        <v>390</v>
      </c>
      <c r="CF13" s="25" t="s">
        <v>390</v>
      </c>
      <c r="CG13" s="25" t="s">
        <v>390</v>
      </c>
      <c r="CH13" s="25">
        <v>1</v>
      </c>
      <c r="CI13" s="25">
        <v>1</v>
      </c>
      <c r="CJ13" s="25">
        <v>4</v>
      </c>
      <c r="CK13" s="25" t="s">
        <v>390</v>
      </c>
      <c r="CL13" s="25" t="s">
        <v>390</v>
      </c>
      <c r="CM13" s="25" t="s">
        <v>390</v>
      </c>
      <c r="CN13" s="25" t="s">
        <v>390</v>
      </c>
      <c r="CO13" s="25" t="s">
        <v>390</v>
      </c>
      <c r="CP13" s="25" t="s">
        <v>390</v>
      </c>
      <c r="CQ13" s="25" t="s">
        <v>390</v>
      </c>
      <c r="CR13" s="25">
        <v>1</v>
      </c>
      <c r="CS13" s="25" t="s">
        <v>390</v>
      </c>
      <c r="CT13" s="25">
        <v>1</v>
      </c>
      <c r="CU13" s="25">
        <v>2</v>
      </c>
      <c r="CV13" s="25" t="s">
        <v>390</v>
      </c>
      <c r="CW13" s="25" t="s">
        <v>390</v>
      </c>
      <c r="CX13" s="25" t="s">
        <v>390</v>
      </c>
      <c r="CY13" s="25" t="s">
        <v>390</v>
      </c>
      <c r="CZ13" s="25" t="s">
        <v>390</v>
      </c>
      <c r="DA13" s="25" t="s">
        <v>390</v>
      </c>
      <c r="DB13" s="25">
        <v>1</v>
      </c>
      <c r="DC13" s="25">
        <v>1</v>
      </c>
      <c r="DD13" s="25" t="s">
        <v>390</v>
      </c>
      <c r="DE13" s="25">
        <v>2</v>
      </c>
      <c r="DF13" s="25">
        <v>1</v>
      </c>
      <c r="DG13" s="25">
        <v>1</v>
      </c>
      <c r="DH13" s="25" t="s">
        <v>390</v>
      </c>
      <c r="DI13" s="30" t="s">
        <v>390</v>
      </c>
      <c r="DJ13" s="30" t="s">
        <v>390</v>
      </c>
      <c r="DK13" s="30">
        <v>1</v>
      </c>
      <c r="DL13" s="30" t="s">
        <v>390</v>
      </c>
      <c r="DM13" s="30" t="s">
        <v>390</v>
      </c>
      <c r="DN13" s="30" t="s">
        <v>390</v>
      </c>
      <c r="DO13" s="30" t="s">
        <v>390</v>
      </c>
      <c r="DP13" s="30" t="s">
        <v>390</v>
      </c>
      <c r="DQ13" s="30">
        <v>1</v>
      </c>
      <c r="DR13" s="30" t="s">
        <v>390</v>
      </c>
      <c r="DS13" s="30" t="s">
        <v>390</v>
      </c>
      <c r="DT13" s="30" t="s">
        <v>390</v>
      </c>
      <c r="DU13" s="30">
        <v>2</v>
      </c>
      <c r="DV13" s="30" t="s">
        <v>390</v>
      </c>
      <c r="DW13" s="30">
        <v>1</v>
      </c>
      <c r="DX13" s="30">
        <v>2</v>
      </c>
      <c r="DY13" s="30" t="s">
        <v>390</v>
      </c>
      <c r="DZ13" s="30">
        <v>1</v>
      </c>
      <c r="EA13" s="30">
        <v>1</v>
      </c>
      <c r="EB13" s="30" t="s">
        <v>390</v>
      </c>
      <c r="EC13" s="30">
        <v>1</v>
      </c>
      <c r="ED13" s="30" t="s">
        <v>390</v>
      </c>
      <c r="EE13" s="30">
        <v>2</v>
      </c>
      <c r="EF13" s="30" t="s">
        <v>390</v>
      </c>
      <c r="EG13" s="30" t="s">
        <v>390</v>
      </c>
      <c r="EH13" s="30" t="s">
        <v>390</v>
      </c>
      <c r="EI13" s="30" t="s">
        <v>390</v>
      </c>
      <c r="EJ13" s="30" t="s">
        <v>390</v>
      </c>
      <c r="EK13" s="30">
        <v>2</v>
      </c>
      <c r="EL13" s="30" t="s">
        <v>390</v>
      </c>
      <c r="EM13" s="30" t="s">
        <v>390</v>
      </c>
      <c r="EN13" s="30">
        <v>1</v>
      </c>
      <c r="EO13" s="30">
        <v>1</v>
      </c>
      <c r="EP13" s="30" t="s">
        <v>390</v>
      </c>
      <c r="EQ13" s="30">
        <v>1</v>
      </c>
      <c r="ER13" s="30" t="s">
        <v>390</v>
      </c>
      <c r="ES13" s="30">
        <v>1</v>
      </c>
      <c r="ET13" s="30">
        <v>3</v>
      </c>
      <c r="EU13" s="30" t="s">
        <v>390</v>
      </c>
      <c r="EV13" s="30" t="s">
        <v>390</v>
      </c>
      <c r="EW13" s="30">
        <v>2</v>
      </c>
      <c r="EX13" s="30">
        <v>1</v>
      </c>
      <c r="EY13" s="30" t="s">
        <v>390</v>
      </c>
      <c r="EZ13" s="30" t="s">
        <v>390</v>
      </c>
      <c r="FA13" s="30" t="s">
        <v>390</v>
      </c>
      <c r="FB13" s="30" t="s">
        <v>390</v>
      </c>
      <c r="FC13" s="30">
        <v>2</v>
      </c>
      <c r="FD13" s="30">
        <v>1</v>
      </c>
      <c r="FE13" s="30" t="s">
        <v>390</v>
      </c>
      <c r="FF13" s="30" t="s">
        <v>390</v>
      </c>
      <c r="FG13" s="30" t="s">
        <v>390</v>
      </c>
      <c r="FH13" s="30">
        <v>1</v>
      </c>
      <c r="FI13" s="30">
        <v>1</v>
      </c>
      <c r="FJ13" s="30">
        <v>1</v>
      </c>
      <c r="FK13" s="30" t="s">
        <v>390</v>
      </c>
      <c r="FL13" s="30" t="s">
        <v>390</v>
      </c>
      <c r="FM13" s="30">
        <v>1</v>
      </c>
      <c r="FN13" s="30" t="s">
        <v>390</v>
      </c>
      <c r="FO13" s="30" t="s">
        <v>390</v>
      </c>
      <c r="FP13" s="30">
        <v>1</v>
      </c>
      <c r="FQ13" s="30" t="s">
        <v>390</v>
      </c>
      <c r="FR13" s="30" t="s">
        <v>390</v>
      </c>
      <c r="FS13" s="30">
        <v>3</v>
      </c>
      <c r="FT13" s="30" t="s">
        <v>390</v>
      </c>
      <c r="FU13" s="22">
        <v>1</v>
      </c>
      <c r="FV13" s="30" t="s">
        <v>390</v>
      </c>
      <c r="FW13" s="30" t="s">
        <v>390</v>
      </c>
      <c r="FX13" s="30">
        <v>2</v>
      </c>
      <c r="FY13" s="30">
        <v>1</v>
      </c>
      <c r="FZ13" s="30" t="s">
        <v>390</v>
      </c>
      <c r="GA13" s="30" t="s">
        <v>390</v>
      </c>
      <c r="GB13" s="30" t="s">
        <v>390</v>
      </c>
      <c r="GC13" s="30" t="s">
        <v>390</v>
      </c>
      <c r="GD13" s="30">
        <v>2</v>
      </c>
      <c r="GE13" s="30"/>
      <c r="GF13" s="30"/>
      <c r="GG13" s="30"/>
      <c r="GH13" s="30"/>
      <c r="GI13" s="30"/>
      <c r="GJ13" s="30"/>
      <c r="GK13" s="30"/>
      <c r="GL13" s="30"/>
      <c r="GM13" s="30"/>
      <c r="GN13" s="30"/>
      <c r="GO13" s="30"/>
      <c r="GP13" s="30"/>
      <c r="GQ13" s="30"/>
      <c r="GR13" s="30"/>
      <c r="GS13" s="30"/>
      <c r="GT13" s="30"/>
      <c r="GU13" s="30"/>
      <c r="GV13" s="30"/>
      <c r="GW13" s="30"/>
      <c r="GX13" s="30"/>
      <c r="GY13" s="30"/>
      <c r="GZ13" s="30"/>
      <c r="HA13" s="30"/>
      <c r="HB13" s="30"/>
      <c r="HC13" s="30"/>
      <c r="HD13" s="30"/>
      <c r="HE13" s="30"/>
      <c r="HF13" s="30"/>
      <c r="HG13" s="30"/>
      <c r="HH13" s="30"/>
      <c r="HI13" s="30"/>
      <c r="HJ13" s="30"/>
      <c r="HK13" s="30"/>
      <c r="HL13" s="30"/>
      <c r="HM13" s="30"/>
      <c r="HN13" s="30"/>
      <c r="HO13" s="30"/>
      <c r="HP13" s="30"/>
      <c r="HQ13" s="30"/>
      <c r="HR13" s="30"/>
      <c r="HS13" s="30"/>
      <c r="HT13" s="30"/>
      <c r="HU13" s="30"/>
      <c r="HV13" s="30"/>
      <c r="HW13" s="30"/>
      <c r="HX13" s="30"/>
    </row>
    <row r="14" spans="1:232" s="24" customFormat="1" ht="15">
      <c r="A14" s="80"/>
      <c r="B14" s="25" t="s">
        <v>411</v>
      </c>
      <c r="C14" s="25" t="s">
        <v>412</v>
      </c>
      <c r="D14" s="25">
        <f t="shared" si="0"/>
        <v>52</v>
      </c>
      <c r="E14" s="25">
        <v>3</v>
      </c>
      <c r="F14" s="25">
        <v>6</v>
      </c>
      <c r="G14" s="25">
        <v>3</v>
      </c>
      <c r="H14" s="25" t="s">
        <v>389</v>
      </c>
      <c r="I14" s="25">
        <v>3</v>
      </c>
      <c r="J14" s="25">
        <v>1</v>
      </c>
      <c r="K14" s="25">
        <v>1</v>
      </c>
      <c r="L14" s="25" t="s">
        <v>389</v>
      </c>
      <c r="M14" s="25" t="s">
        <v>389</v>
      </c>
      <c r="N14" s="25" t="s">
        <v>389</v>
      </c>
      <c r="O14" s="25">
        <v>5</v>
      </c>
      <c r="P14" s="25">
        <v>2</v>
      </c>
      <c r="Q14" s="25" t="s">
        <v>389</v>
      </c>
      <c r="R14" s="25" t="s">
        <v>389</v>
      </c>
      <c r="S14" s="25" t="s">
        <v>389</v>
      </c>
      <c r="T14" s="25">
        <v>1</v>
      </c>
      <c r="U14" s="25">
        <v>2</v>
      </c>
      <c r="V14" s="25">
        <v>1</v>
      </c>
      <c r="W14" s="25" t="s">
        <v>389</v>
      </c>
      <c r="X14" s="25">
        <v>3</v>
      </c>
      <c r="Y14" s="25">
        <v>2</v>
      </c>
      <c r="Z14" s="25">
        <v>3</v>
      </c>
      <c r="AA14" s="25" t="s">
        <v>389</v>
      </c>
      <c r="AB14" s="25">
        <v>2</v>
      </c>
      <c r="AC14" s="25" t="s">
        <v>389</v>
      </c>
      <c r="AD14" s="25">
        <v>4</v>
      </c>
      <c r="AE14" s="25">
        <v>1</v>
      </c>
      <c r="AF14" s="25" t="s">
        <v>389</v>
      </c>
      <c r="AG14" s="25" t="s">
        <v>389</v>
      </c>
      <c r="AH14" s="25">
        <v>2</v>
      </c>
      <c r="AI14" s="25">
        <v>1</v>
      </c>
      <c r="AJ14" s="25">
        <v>4</v>
      </c>
      <c r="AK14" s="25">
        <v>2</v>
      </c>
      <c r="AL14" s="25" t="s">
        <v>389</v>
      </c>
      <c r="AM14" s="25">
        <v>2</v>
      </c>
      <c r="AN14" s="25" t="s">
        <v>389</v>
      </c>
      <c r="AO14" s="25" t="s">
        <v>389</v>
      </c>
      <c r="AP14" s="25" t="s">
        <v>389</v>
      </c>
      <c r="AQ14" s="25">
        <v>1</v>
      </c>
      <c r="AR14" s="25">
        <v>2</v>
      </c>
      <c r="AS14" s="25">
        <v>4</v>
      </c>
      <c r="AT14" s="25" t="s">
        <v>389</v>
      </c>
      <c r="AU14" s="25" t="s">
        <v>389</v>
      </c>
      <c r="AV14" s="25">
        <v>1</v>
      </c>
      <c r="AW14" s="25">
        <v>2</v>
      </c>
      <c r="AX14" s="25" t="s">
        <v>389</v>
      </c>
      <c r="AY14" s="25">
        <v>1</v>
      </c>
      <c r="AZ14" s="25" t="s">
        <v>389</v>
      </c>
      <c r="BA14" s="25" t="s">
        <v>389</v>
      </c>
      <c r="BB14" s="25">
        <v>3</v>
      </c>
      <c r="BC14" s="25">
        <v>2</v>
      </c>
      <c r="BD14" s="25">
        <v>2</v>
      </c>
      <c r="BE14" s="25">
        <v>2</v>
      </c>
      <c r="BF14" s="25">
        <v>2</v>
      </c>
      <c r="BG14" s="25">
        <v>1</v>
      </c>
      <c r="BH14" s="25" t="s">
        <v>389</v>
      </c>
      <c r="BI14" s="25">
        <v>2</v>
      </c>
      <c r="BJ14" s="25" t="s">
        <v>389</v>
      </c>
      <c r="BK14" s="25" t="s">
        <v>389</v>
      </c>
      <c r="BL14" s="25" t="s">
        <v>389</v>
      </c>
      <c r="BM14" s="25">
        <v>3</v>
      </c>
      <c r="BN14" s="25">
        <v>2</v>
      </c>
      <c r="BO14" s="25">
        <v>1</v>
      </c>
      <c r="BP14" s="25">
        <v>3</v>
      </c>
      <c r="BQ14" s="25">
        <v>3</v>
      </c>
      <c r="BR14" s="25" t="s">
        <v>389</v>
      </c>
      <c r="BS14" s="25" t="s">
        <v>389</v>
      </c>
      <c r="BT14" s="25">
        <v>2</v>
      </c>
      <c r="BU14" s="25" t="s">
        <v>389</v>
      </c>
      <c r="BV14" s="25">
        <v>3</v>
      </c>
      <c r="BW14" s="25">
        <v>1</v>
      </c>
      <c r="BX14" s="25">
        <v>4</v>
      </c>
      <c r="BY14" s="25">
        <v>1</v>
      </c>
      <c r="BZ14" s="25">
        <v>5</v>
      </c>
      <c r="CA14" s="25">
        <v>2</v>
      </c>
      <c r="CB14" s="25">
        <v>1</v>
      </c>
      <c r="CC14" s="25" t="s">
        <v>390</v>
      </c>
      <c r="CD14" s="25" t="s">
        <v>390</v>
      </c>
      <c r="CE14" s="25">
        <v>1</v>
      </c>
      <c r="CF14" s="25">
        <v>2</v>
      </c>
      <c r="CG14" s="25" t="s">
        <v>390</v>
      </c>
      <c r="CH14" s="25">
        <v>1</v>
      </c>
      <c r="CI14" s="25">
        <v>4</v>
      </c>
      <c r="CJ14" s="25">
        <v>1</v>
      </c>
      <c r="CK14" s="25">
        <v>3</v>
      </c>
      <c r="CL14" s="25">
        <v>1</v>
      </c>
      <c r="CM14" s="25">
        <v>1</v>
      </c>
      <c r="CN14" s="25" t="s">
        <v>390</v>
      </c>
      <c r="CO14" s="25" t="s">
        <v>390</v>
      </c>
      <c r="CP14" s="25" t="s">
        <v>390</v>
      </c>
      <c r="CQ14" s="25" t="s">
        <v>390</v>
      </c>
      <c r="CR14" s="25">
        <v>3</v>
      </c>
      <c r="CS14" s="25" t="s">
        <v>390</v>
      </c>
      <c r="CT14" s="25">
        <v>1</v>
      </c>
      <c r="CU14" s="25">
        <v>1</v>
      </c>
      <c r="CV14" s="25">
        <v>2</v>
      </c>
      <c r="CW14" s="25">
        <v>7</v>
      </c>
      <c r="CX14" s="25">
        <v>5</v>
      </c>
      <c r="CY14" s="25">
        <v>1</v>
      </c>
      <c r="CZ14" s="25">
        <v>1</v>
      </c>
      <c r="DA14" s="25" t="s">
        <v>390</v>
      </c>
      <c r="DB14" s="25">
        <v>2</v>
      </c>
      <c r="DC14" s="25">
        <v>2</v>
      </c>
      <c r="DD14" s="25">
        <v>2</v>
      </c>
      <c r="DE14" s="25">
        <v>6</v>
      </c>
      <c r="DF14" s="25">
        <v>2</v>
      </c>
      <c r="DG14" s="25">
        <v>1</v>
      </c>
      <c r="DH14" s="25">
        <v>3</v>
      </c>
      <c r="DI14" s="30">
        <v>3</v>
      </c>
      <c r="DJ14" s="30">
        <v>1</v>
      </c>
      <c r="DK14" s="30">
        <v>4</v>
      </c>
      <c r="DL14" s="30">
        <v>1</v>
      </c>
      <c r="DM14" s="30" t="s">
        <v>390</v>
      </c>
      <c r="DN14" s="30">
        <v>1</v>
      </c>
      <c r="DO14" s="30">
        <v>1</v>
      </c>
      <c r="DP14" s="30">
        <v>1</v>
      </c>
      <c r="DQ14" s="30">
        <v>2</v>
      </c>
      <c r="DR14" s="30">
        <v>2</v>
      </c>
      <c r="DS14" s="30" t="s">
        <v>390</v>
      </c>
      <c r="DT14" s="30">
        <v>2</v>
      </c>
      <c r="DU14" s="30">
        <v>3</v>
      </c>
      <c r="DV14" s="30">
        <v>2</v>
      </c>
      <c r="DW14" s="30">
        <v>1</v>
      </c>
      <c r="DX14" s="30">
        <v>5</v>
      </c>
      <c r="DY14" s="30">
        <v>2</v>
      </c>
      <c r="DZ14" s="30">
        <v>2</v>
      </c>
      <c r="EA14" s="30">
        <v>3</v>
      </c>
      <c r="EB14" s="30" t="s">
        <v>390</v>
      </c>
      <c r="EC14" s="30">
        <v>4</v>
      </c>
      <c r="ED14" s="30">
        <v>2</v>
      </c>
      <c r="EE14" s="30">
        <v>4</v>
      </c>
      <c r="EF14" s="30">
        <v>4</v>
      </c>
      <c r="EG14" s="30">
        <v>1</v>
      </c>
      <c r="EH14" s="30">
        <v>1</v>
      </c>
      <c r="EI14" s="30">
        <v>2</v>
      </c>
      <c r="EJ14" s="30">
        <v>1</v>
      </c>
      <c r="EK14" s="30">
        <v>1</v>
      </c>
      <c r="EL14" s="30">
        <v>1</v>
      </c>
      <c r="EM14" s="30">
        <v>1</v>
      </c>
      <c r="EN14" s="30" t="s">
        <v>390</v>
      </c>
      <c r="EO14" s="30" t="s">
        <v>390</v>
      </c>
      <c r="EP14" s="30">
        <v>1</v>
      </c>
      <c r="EQ14" s="30">
        <v>1</v>
      </c>
      <c r="ER14" s="30" t="s">
        <v>390</v>
      </c>
      <c r="ES14" s="30" t="s">
        <v>390</v>
      </c>
      <c r="ET14" s="30">
        <v>1</v>
      </c>
      <c r="EU14" s="30">
        <v>2</v>
      </c>
      <c r="EV14" s="30">
        <v>1</v>
      </c>
      <c r="EW14" s="30">
        <v>1</v>
      </c>
      <c r="EX14" s="30" t="s">
        <v>390</v>
      </c>
      <c r="EY14" s="30">
        <v>1</v>
      </c>
      <c r="EZ14" s="30" t="s">
        <v>390</v>
      </c>
      <c r="FA14" s="30">
        <v>3</v>
      </c>
      <c r="FB14" s="30">
        <v>2</v>
      </c>
      <c r="FC14" s="30">
        <v>2</v>
      </c>
      <c r="FD14" s="30" t="s">
        <v>390</v>
      </c>
      <c r="FE14" s="30">
        <v>1</v>
      </c>
      <c r="FF14" s="30">
        <v>1</v>
      </c>
      <c r="FG14" s="30">
        <v>2</v>
      </c>
      <c r="FH14" s="30">
        <v>1</v>
      </c>
      <c r="FI14" s="30" t="s">
        <v>390</v>
      </c>
      <c r="FJ14" s="30">
        <v>3</v>
      </c>
      <c r="FK14" s="30">
        <v>1</v>
      </c>
      <c r="FL14" s="30">
        <v>3</v>
      </c>
      <c r="FM14" s="30">
        <v>3</v>
      </c>
      <c r="FN14" s="30">
        <v>1</v>
      </c>
      <c r="FO14" s="30">
        <v>1</v>
      </c>
      <c r="FP14" s="30">
        <v>1</v>
      </c>
      <c r="FQ14" s="30">
        <v>2</v>
      </c>
      <c r="FR14" s="30" t="s">
        <v>390</v>
      </c>
      <c r="FS14" s="30">
        <v>2</v>
      </c>
      <c r="FT14" s="30">
        <v>1</v>
      </c>
      <c r="FU14" s="22" t="s">
        <v>390</v>
      </c>
      <c r="FV14" s="30">
        <v>2</v>
      </c>
      <c r="FW14" s="30">
        <v>2</v>
      </c>
      <c r="FX14" s="30" t="s">
        <v>390</v>
      </c>
      <c r="FY14" s="30">
        <v>1</v>
      </c>
      <c r="FZ14" s="30">
        <v>1</v>
      </c>
      <c r="GA14" s="30">
        <v>1</v>
      </c>
      <c r="GB14" s="30">
        <v>3</v>
      </c>
      <c r="GC14" s="30">
        <v>2</v>
      </c>
      <c r="GD14" s="30" t="s">
        <v>390</v>
      </c>
      <c r="GE14" s="30"/>
      <c r="GF14" s="30"/>
      <c r="GG14" s="30"/>
      <c r="GH14" s="30"/>
      <c r="GI14" s="30"/>
      <c r="GJ14" s="30"/>
      <c r="GK14" s="30"/>
      <c r="GL14" s="30"/>
      <c r="GM14" s="30"/>
      <c r="GN14" s="30"/>
      <c r="GO14" s="30"/>
      <c r="GP14" s="30"/>
      <c r="GQ14" s="30"/>
      <c r="GR14" s="30"/>
      <c r="GS14" s="30"/>
      <c r="GT14" s="30"/>
      <c r="GU14" s="30"/>
      <c r="GV14" s="30"/>
      <c r="GW14" s="30"/>
      <c r="GX14" s="30"/>
      <c r="GY14" s="30"/>
      <c r="GZ14" s="30"/>
      <c r="HA14" s="30"/>
      <c r="HB14" s="30"/>
      <c r="HC14" s="30"/>
      <c r="HD14" s="30"/>
      <c r="HE14" s="30"/>
      <c r="HF14" s="30"/>
      <c r="HG14" s="30"/>
      <c r="HH14" s="30"/>
      <c r="HI14" s="30"/>
      <c r="HJ14" s="30"/>
      <c r="HK14" s="30"/>
      <c r="HL14" s="30"/>
      <c r="HM14" s="30"/>
      <c r="HN14" s="30"/>
      <c r="HO14" s="30"/>
      <c r="HP14" s="30"/>
      <c r="HQ14" s="30"/>
      <c r="HR14" s="30"/>
      <c r="HS14" s="30"/>
      <c r="HT14" s="30"/>
      <c r="HU14" s="30"/>
      <c r="HV14" s="30"/>
      <c r="HW14" s="30"/>
      <c r="HX14" s="30"/>
    </row>
    <row r="15" spans="1:232" s="24" customFormat="1" ht="15">
      <c r="A15" s="80"/>
      <c r="B15" s="25" t="s">
        <v>413</v>
      </c>
      <c r="C15" s="25" t="s">
        <v>406</v>
      </c>
      <c r="D15" s="25">
        <f t="shared" si="0"/>
        <v>135</v>
      </c>
      <c r="E15" s="25" t="s">
        <v>389</v>
      </c>
      <c r="F15" s="25">
        <v>1</v>
      </c>
      <c r="G15" s="25" t="s">
        <v>389</v>
      </c>
      <c r="H15" s="25">
        <v>1</v>
      </c>
      <c r="I15" s="25" t="s">
        <v>389</v>
      </c>
      <c r="J15" s="25" t="s">
        <v>389</v>
      </c>
      <c r="K15" s="25" t="s">
        <v>389</v>
      </c>
      <c r="L15" s="25">
        <v>1</v>
      </c>
      <c r="M15" s="25">
        <v>1</v>
      </c>
      <c r="N15" s="25" t="s">
        <v>389</v>
      </c>
      <c r="O15" s="25" t="s">
        <v>389</v>
      </c>
      <c r="P15" s="25">
        <v>1</v>
      </c>
      <c r="Q15" s="25" t="s">
        <v>389</v>
      </c>
      <c r="R15" s="25" t="s">
        <v>389</v>
      </c>
      <c r="S15" s="25" t="s">
        <v>389</v>
      </c>
      <c r="T15" s="25" t="s">
        <v>389</v>
      </c>
      <c r="U15" s="25">
        <v>1</v>
      </c>
      <c r="V15" s="25" t="s">
        <v>389</v>
      </c>
      <c r="W15" s="25" t="s">
        <v>389</v>
      </c>
      <c r="X15" s="25">
        <v>1</v>
      </c>
      <c r="Y15" s="25">
        <v>1</v>
      </c>
      <c r="Z15" s="25" t="s">
        <v>389</v>
      </c>
      <c r="AA15" s="25" t="s">
        <v>389</v>
      </c>
      <c r="AB15" s="25">
        <v>1</v>
      </c>
      <c r="AC15" s="25">
        <v>1</v>
      </c>
      <c r="AD15" s="25" t="s">
        <v>389</v>
      </c>
      <c r="AE15" s="25">
        <v>1</v>
      </c>
      <c r="AF15" s="25" t="s">
        <v>389</v>
      </c>
      <c r="AG15" s="25" t="s">
        <v>389</v>
      </c>
      <c r="AH15" s="25" t="s">
        <v>389</v>
      </c>
      <c r="AI15" s="25" t="s">
        <v>389</v>
      </c>
      <c r="AJ15" s="25">
        <v>1</v>
      </c>
      <c r="AK15" s="25" t="s">
        <v>389</v>
      </c>
      <c r="AL15" s="25" t="s">
        <v>389</v>
      </c>
      <c r="AM15" s="25" t="s">
        <v>389</v>
      </c>
      <c r="AN15" s="25">
        <v>1</v>
      </c>
      <c r="AO15" s="25">
        <v>1</v>
      </c>
      <c r="AP15" s="25" t="s">
        <v>389</v>
      </c>
      <c r="AQ15" s="25" t="s">
        <v>389</v>
      </c>
      <c r="AR15" s="25">
        <v>1</v>
      </c>
      <c r="AS15" s="25" t="s">
        <v>389</v>
      </c>
      <c r="AT15" s="25" t="s">
        <v>389</v>
      </c>
      <c r="AU15" s="25" t="s">
        <v>389</v>
      </c>
      <c r="AV15" s="25" t="s">
        <v>389</v>
      </c>
      <c r="AW15" s="25" t="s">
        <v>389</v>
      </c>
      <c r="AX15" s="25" t="s">
        <v>389</v>
      </c>
      <c r="AY15" s="25" t="s">
        <v>389</v>
      </c>
      <c r="AZ15" s="25">
        <v>1</v>
      </c>
      <c r="BA15" s="25" t="s">
        <v>389</v>
      </c>
      <c r="BB15" s="25">
        <v>1</v>
      </c>
      <c r="BC15" s="25">
        <v>1</v>
      </c>
      <c r="BD15" s="25">
        <v>1</v>
      </c>
      <c r="BE15" s="25" t="s">
        <v>389</v>
      </c>
      <c r="BF15" s="25">
        <v>1</v>
      </c>
      <c r="BG15" s="25">
        <v>1</v>
      </c>
      <c r="BH15" s="25">
        <v>2</v>
      </c>
      <c r="BI15" s="25" t="s">
        <v>389</v>
      </c>
      <c r="BJ15" s="25" t="s">
        <v>389</v>
      </c>
      <c r="BK15" s="25" t="s">
        <v>389</v>
      </c>
      <c r="BL15" s="25" t="s">
        <v>389</v>
      </c>
      <c r="BM15" s="25" t="s">
        <v>389</v>
      </c>
      <c r="BN15" s="25" t="s">
        <v>389</v>
      </c>
      <c r="BO15" s="25">
        <v>1</v>
      </c>
      <c r="BP15" s="25">
        <v>1</v>
      </c>
      <c r="BQ15" s="25" t="s">
        <v>389</v>
      </c>
      <c r="BR15" s="25" t="s">
        <v>389</v>
      </c>
      <c r="BS15" s="25" t="s">
        <v>389</v>
      </c>
      <c r="BT15" s="25" t="s">
        <v>389</v>
      </c>
      <c r="BU15" s="25">
        <v>1</v>
      </c>
      <c r="BV15" s="25" t="s">
        <v>389</v>
      </c>
      <c r="BW15" s="25" t="s">
        <v>389</v>
      </c>
      <c r="BX15" s="25" t="s">
        <v>390</v>
      </c>
      <c r="BY15" s="25" t="s">
        <v>390</v>
      </c>
      <c r="BZ15" s="25" t="s">
        <v>390</v>
      </c>
      <c r="CA15" s="25" t="s">
        <v>390</v>
      </c>
      <c r="CB15" s="25" t="s">
        <v>390</v>
      </c>
      <c r="CC15" s="25" t="s">
        <v>390</v>
      </c>
      <c r="CD15" s="25" t="s">
        <v>390</v>
      </c>
      <c r="CE15" s="25">
        <v>1</v>
      </c>
      <c r="CF15" s="25" t="s">
        <v>390</v>
      </c>
      <c r="CG15" s="25" t="s">
        <v>390</v>
      </c>
      <c r="CH15" s="25" t="s">
        <v>390</v>
      </c>
      <c r="CI15" s="25" t="s">
        <v>390</v>
      </c>
      <c r="CJ15" s="25" t="s">
        <v>390</v>
      </c>
      <c r="CK15" s="25" t="s">
        <v>390</v>
      </c>
      <c r="CL15" s="25" t="s">
        <v>390</v>
      </c>
      <c r="CM15" s="25">
        <v>1</v>
      </c>
      <c r="CN15" s="25" t="s">
        <v>390</v>
      </c>
      <c r="CO15" s="25" t="s">
        <v>390</v>
      </c>
      <c r="CP15" s="25" t="s">
        <v>390</v>
      </c>
      <c r="CQ15" s="25" t="s">
        <v>390</v>
      </c>
      <c r="CR15" s="25" t="s">
        <v>390</v>
      </c>
      <c r="CS15" s="25" t="s">
        <v>390</v>
      </c>
      <c r="CT15" s="25">
        <v>1</v>
      </c>
      <c r="CU15" s="25" t="s">
        <v>390</v>
      </c>
      <c r="CV15" s="25">
        <v>1</v>
      </c>
      <c r="CW15" s="25" t="s">
        <v>390</v>
      </c>
      <c r="CX15" s="25" t="s">
        <v>390</v>
      </c>
      <c r="CY15" s="25" t="s">
        <v>390</v>
      </c>
      <c r="CZ15" s="25" t="s">
        <v>390</v>
      </c>
      <c r="DA15" s="25" t="s">
        <v>390</v>
      </c>
      <c r="DB15" s="25" t="s">
        <v>390</v>
      </c>
      <c r="DC15" s="25" t="s">
        <v>390</v>
      </c>
      <c r="DD15" s="25" t="s">
        <v>390</v>
      </c>
      <c r="DE15" s="25">
        <v>1</v>
      </c>
      <c r="DF15" s="25" t="s">
        <v>390</v>
      </c>
      <c r="DG15" s="25" t="s">
        <v>390</v>
      </c>
      <c r="DH15" s="25">
        <v>1</v>
      </c>
      <c r="DI15" s="30" t="s">
        <v>390</v>
      </c>
      <c r="DJ15" s="30" t="s">
        <v>390</v>
      </c>
      <c r="DK15" s="30" t="s">
        <v>390</v>
      </c>
      <c r="DL15" s="30">
        <v>1</v>
      </c>
      <c r="DM15" s="30" t="s">
        <v>390</v>
      </c>
      <c r="DN15" s="30" t="s">
        <v>390</v>
      </c>
      <c r="DO15" s="30" t="s">
        <v>390</v>
      </c>
      <c r="DP15" s="30" t="s">
        <v>390</v>
      </c>
      <c r="DQ15" s="30">
        <v>1</v>
      </c>
      <c r="DR15" s="30" t="s">
        <v>390</v>
      </c>
      <c r="DS15" s="30" t="s">
        <v>390</v>
      </c>
      <c r="DT15" s="30">
        <v>1</v>
      </c>
      <c r="DU15" s="30" t="s">
        <v>390</v>
      </c>
      <c r="DV15" s="30" t="s">
        <v>390</v>
      </c>
      <c r="DW15" s="30" t="s">
        <v>390</v>
      </c>
      <c r="DX15" s="30">
        <v>1</v>
      </c>
      <c r="DY15" s="30" t="s">
        <v>390</v>
      </c>
      <c r="DZ15" s="30" t="s">
        <v>390</v>
      </c>
      <c r="EA15" s="30" t="s">
        <v>390</v>
      </c>
      <c r="EB15" s="30" t="s">
        <v>390</v>
      </c>
      <c r="EC15" s="30" t="s">
        <v>390</v>
      </c>
      <c r="ED15" s="30" t="s">
        <v>390</v>
      </c>
      <c r="EE15" s="30" t="s">
        <v>390</v>
      </c>
      <c r="EF15" s="30" t="s">
        <v>390</v>
      </c>
      <c r="EG15" s="30" t="s">
        <v>390</v>
      </c>
      <c r="EH15" s="30" t="s">
        <v>390</v>
      </c>
      <c r="EI15" s="30" t="s">
        <v>390</v>
      </c>
      <c r="EJ15" s="30" t="s">
        <v>390</v>
      </c>
      <c r="EK15" s="30" t="s">
        <v>390</v>
      </c>
      <c r="EL15" s="30" t="s">
        <v>390</v>
      </c>
      <c r="EM15" s="30" t="s">
        <v>390</v>
      </c>
      <c r="EN15" s="30" t="s">
        <v>390</v>
      </c>
      <c r="EO15" s="30">
        <v>1</v>
      </c>
      <c r="EP15" s="30" t="s">
        <v>390</v>
      </c>
      <c r="EQ15" s="30">
        <v>1</v>
      </c>
      <c r="ER15" s="30">
        <v>3</v>
      </c>
      <c r="ES15" s="30" t="s">
        <v>390</v>
      </c>
      <c r="ET15" s="30" t="s">
        <v>390</v>
      </c>
      <c r="EU15" s="30">
        <v>1</v>
      </c>
      <c r="EV15" s="30" t="s">
        <v>390</v>
      </c>
      <c r="EW15" s="30" t="s">
        <v>390</v>
      </c>
      <c r="EX15" s="30">
        <v>1</v>
      </c>
      <c r="EY15" s="30" t="s">
        <v>390</v>
      </c>
      <c r="EZ15" s="30" t="s">
        <v>390</v>
      </c>
      <c r="FA15" s="30" t="s">
        <v>390</v>
      </c>
      <c r="FB15" s="30" t="s">
        <v>390</v>
      </c>
      <c r="FC15" s="30" t="s">
        <v>390</v>
      </c>
      <c r="FD15" s="30" t="s">
        <v>390</v>
      </c>
      <c r="FE15" s="30" t="s">
        <v>390</v>
      </c>
      <c r="FF15" s="30" t="s">
        <v>390</v>
      </c>
      <c r="FG15" s="30" t="s">
        <v>390</v>
      </c>
      <c r="FH15" s="30" t="s">
        <v>390</v>
      </c>
      <c r="FI15" s="30">
        <v>1</v>
      </c>
      <c r="FJ15" s="30" t="s">
        <v>390</v>
      </c>
      <c r="FK15" s="30" t="s">
        <v>390</v>
      </c>
      <c r="FL15" s="30">
        <v>2</v>
      </c>
      <c r="FM15" s="30">
        <v>1</v>
      </c>
      <c r="FN15" s="30" t="s">
        <v>390</v>
      </c>
      <c r="FO15" s="30" t="s">
        <v>390</v>
      </c>
      <c r="FP15" s="30" t="s">
        <v>390</v>
      </c>
      <c r="FQ15" s="30" t="s">
        <v>390</v>
      </c>
      <c r="FR15" s="30" t="s">
        <v>390</v>
      </c>
      <c r="FS15" s="30">
        <v>1</v>
      </c>
      <c r="FT15" s="30" t="s">
        <v>390</v>
      </c>
      <c r="FU15" s="22" t="s">
        <v>390</v>
      </c>
      <c r="FV15" s="30">
        <v>1</v>
      </c>
      <c r="FW15" s="30" t="s">
        <v>390</v>
      </c>
      <c r="FX15" s="30" t="s">
        <v>390</v>
      </c>
      <c r="FY15" s="30" t="s">
        <v>390</v>
      </c>
      <c r="FZ15" s="30" t="s">
        <v>390</v>
      </c>
      <c r="GA15" s="30" t="s">
        <v>390</v>
      </c>
      <c r="GB15" s="30">
        <v>1</v>
      </c>
      <c r="GC15" s="30">
        <v>1</v>
      </c>
      <c r="GD15" s="30" t="s">
        <v>390</v>
      </c>
      <c r="GE15" s="30"/>
      <c r="GF15" s="30"/>
      <c r="GG15" s="30"/>
      <c r="GH15" s="30"/>
      <c r="GI15" s="30"/>
      <c r="GJ15" s="30"/>
      <c r="GK15" s="30"/>
      <c r="GL15" s="30"/>
      <c r="GM15" s="30"/>
      <c r="GN15" s="30"/>
      <c r="GO15" s="30"/>
      <c r="GP15" s="30"/>
      <c r="GQ15" s="30"/>
      <c r="GR15" s="30"/>
      <c r="GS15" s="30"/>
      <c r="GT15" s="30"/>
      <c r="GU15" s="30"/>
      <c r="GV15" s="30"/>
      <c r="GW15" s="30"/>
      <c r="GX15" s="30"/>
      <c r="GY15" s="30"/>
      <c r="GZ15" s="30"/>
      <c r="HA15" s="30"/>
      <c r="HB15" s="30"/>
      <c r="HC15" s="30"/>
      <c r="HD15" s="30"/>
      <c r="HE15" s="30"/>
      <c r="HF15" s="30"/>
      <c r="HG15" s="30"/>
      <c r="HH15" s="30"/>
      <c r="HI15" s="30"/>
      <c r="HJ15" s="30"/>
      <c r="HK15" s="30"/>
      <c r="HL15" s="30"/>
      <c r="HM15" s="30"/>
      <c r="HN15" s="30"/>
      <c r="HO15" s="30"/>
      <c r="HP15" s="30"/>
      <c r="HQ15" s="30"/>
      <c r="HR15" s="30"/>
      <c r="HS15" s="30"/>
      <c r="HT15" s="30"/>
      <c r="HU15" s="30"/>
      <c r="HV15" s="30"/>
      <c r="HW15" s="30"/>
      <c r="HX15" s="30"/>
    </row>
    <row r="16" spans="1:232" s="24" customFormat="1" ht="15">
      <c r="A16" s="80"/>
      <c r="B16" s="25" t="s">
        <v>414</v>
      </c>
      <c r="C16" s="25" t="s">
        <v>415</v>
      </c>
      <c r="D16" s="25">
        <f t="shared" si="0"/>
        <v>179</v>
      </c>
      <c r="E16" s="25" t="s">
        <v>389</v>
      </c>
      <c r="F16" s="25" t="s">
        <v>389</v>
      </c>
      <c r="G16" s="25" t="s">
        <v>389</v>
      </c>
      <c r="H16" s="25" t="s">
        <v>389</v>
      </c>
      <c r="I16" s="25" t="s">
        <v>389</v>
      </c>
      <c r="J16" s="25" t="s">
        <v>389</v>
      </c>
      <c r="K16" s="25" t="s">
        <v>389</v>
      </c>
      <c r="L16" s="25" t="s">
        <v>389</v>
      </c>
      <c r="M16" s="25" t="s">
        <v>389</v>
      </c>
      <c r="N16" s="25" t="s">
        <v>389</v>
      </c>
      <c r="O16" s="25" t="s">
        <v>389</v>
      </c>
      <c r="P16" s="25" t="s">
        <v>389</v>
      </c>
      <c r="Q16" s="25" t="s">
        <v>389</v>
      </c>
      <c r="R16" s="25" t="s">
        <v>389</v>
      </c>
      <c r="S16" s="25" t="s">
        <v>389</v>
      </c>
      <c r="T16" s="25" t="s">
        <v>389</v>
      </c>
      <c r="U16" s="25" t="s">
        <v>389</v>
      </c>
      <c r="V16" s="25" t="s">
        <v>389</v>
      </c>
      <c r="W16" s="25" t="s">
        <v>389</v>
      </c>
      <c r="X16" s="25" t="s">
        <v>389</v>
      </c>
      <c r="Y16" s="25" t="s">
        <v>389</v>
      </c>
      <c r="Z16" s="25" t="s">
        <v>389</v>
      </c>
      <c r="AA16" s="25" t="s">
        <v>389</v>
      </c>
      <c r="AB16" s="25" t="s">
        <v>389</v>
      </c>
      <c r="AC16" s="25" t="s">
        <v>389</v>
      </c>
      <c r="AD16" s="25" t="s">
        <v>389</v>
      </c>
      <c r="AE16" s="25" t="s">
        <v>389</v>
      </c>
      <c r="AF16" s="25" t="s">
        <v>389</v>
      </c>
      <c r="AG16" s="25" t="s">
        <v>389</v>
      </c>
      <c r="AH16" s="25" t="s">
        <v>389</v>
      </c>
      <c r="AI16" s="25" t="s">
        <v>389</v>
      </c>
      <c r="AJ16" s="25" t="s">
        <v>389</v>
      </c>
      <c r="AK16" s="25" t="s">
        <v>389</v>
      </c>
      <c r="AL16" s="25" t="s">
        <v>389</v>
      </c>
      <c r="AM16" s="25" t="s">
        <v>389</v>
      </c>
      <c r="AN16" s="25" t="s">
        <v>389</v>
      </c>
      <c r="AO16" s="25" t="s">
        <v>389</v>
      </c>
      <c r="AP16" s="25" t="s">
        <v>389</v>
      </c>
      <c r="AQ16" s="25" t="s">
        <v>389</v>
      </c>
      <c r="AR16" s="25" t="s">
        <v>389</v>
      </c>
      <c r="AS16" s="25" t="s">
        <v>389</v>
      </c>
      <c r="AT16" s="25">
        <v>1</v>
      </c>
      <c r="AU16" s="25" t="s">
        <v>389</v>
      </c>
      <c r="AV16" s="25" t="s">
        <v>389</v>
      </c>
      <c r="AW16" s="25" t="s">
        <v>389</v>
      </c>
      <c r="AX16" s="25" t="s">
        <v>389</v>
      </c>
      <c r="AY16" s="25" t="s">
        <v>389</v>
      </c>
      <c r="AZ16" s="25" t="s">
        <v>389</v>
      </c>
      <c r="BA16" s="25" t="s">
        <v>389</v>
      </c>
      <c r="BB16" s="25" t="s">
        <v>389</v>
      </c>
      <c r="BC16" s="25" t="s">
        <v>389</v>
      </c>
      <c r="BD16" s="25" t="s">
        <v>389</v>
      </c>
      <c r="BE16" s="25" t="s">
        <v>389</v>
      </c>
      <c r="BF16" s="25" t="s">
        <v>389</v>
      </c>
      <c r="BG16" s="25" t="s">
        <v>389</v>
      </c>
      <c r="BH16" s="25" t="s">
        <v>389</v>
      </c>
      <c r="BI16" s="25" t="s">
        <v>389</v>
      </c>
      <c r="BJ16" s="25" t="s">
        <v>389</v>
      </c>
      <c r="BK16" s="25" t="s">
        <v>389</v>
      </c>
      <c r="BL16" s="25" t="s">
        <v>389</v>
      </c>
      <c r="BM16" s="25" t="s">
        <v>389</v>
      </c>
      <c r="BN16" s="25" t="s">
        <v>389</v>
      </c>
      <c r="BO16" s="25" t="s">
        <v>389</v>
      </c>
      <c r="BP16" s="25" t="s">
        <v>389</v>
      </c>
      <c r="BQ16" s="25" t="s">
        <v>389</v>
      </c>
      <c r="BR16" s="25" t="s">
        <v>389</v>
      </c>
      <c r="BS16" s="25" t="s">
        <v>389</v>
      </c>
      <c r="BT16" s="25" t="s">
        <v>389</v>
      </c>
      <c r="BU16" s="25" t="s">
        <v>389</v>
      </c>
      <c r="BV16" s="25" t="s">
        <v>389</v>
      </c>
      <c r="BW16" s="25" t="s">
        <v>389</v>
      </c>
      <c r="BX16" s="25" t="s">
        <v>390</v>
      </c>
      <c r="BY16" s="25" t="s">
        <v>390</v>
      </c>
      <c r="BZ16" s="25" t="s">
        <v>390</v>
      </c>
      <c r="CA16" s="25" t="s">
        <v>390</v>
      </c>
      <c r="CB16" s="25" t="s">
        <v>390</v>
      </c>
      <c r="CC16" s="25" t="s">
        <v>390</v>
      </c>
      <c r="CD16" s="25" t="s">
        <v>390</v>
      </c>
      <c r="CE16" s="25" t="s">
        <v>390</v>
      </c>
      <c r="CF16" s="25" t="s">
        <v>390</v>
      </c>
      <c r="CG16" s="25" t="s">
        <v>390</v>
      </c>
      <c r="CH16" s="25" t="s">
        <v>390</v>
      </c>
      <c r="CI16" s="25">
        <v>1</v>
      </c>
      <c r="CJ16" s="25" t="s">
        <v>390</v>
      </c>
      <c r="CK16" s="25" t="s">
        <v>390</v>
      </c>
      <c r="CL16" s="25" t="s">
        <v>390</v>
      </c>
      <c r="CM16" s="25" t="s">
        <v>390</v>
      </c>
      <c r="CN16" s="25" t="s">
        <v>390</v>
      </c>
      <c r="CO16" s="25">
        <v>1</v>
      </c>
      <c r="CP16" s="25" t="s">
        <v>390</v>
      </c>
      <c r="CQ16" s="25" t="s">
        <v>390</v>
      </c>
      <c r="CR16" s="25" t="s">
        <v>390</v>
      </c>
      <c r="CS16" s="25" t="s">
        <v>390</v>
      </c>
      <c r="CT16" s="25" t="s">
        <v>390</v>
      </c>
      <c r="CU16" s="25" t="s">
        <v>390</v>
      </c>
      <c r="CV16" s="25" t="s">
        <v>390</v>
      </c>
      <c r="CW16" s="25" t="s">
        <v>390</v>
      </c>
      <c r="CX16" s="25" t="s">
        <v>390</v>
      </c>
      <c r="CY16" s="25" t="s">
        <v>390</v>
      </c>
      <c r="CZ16" s="25" t="s">
        <v>390</v>
      </c>
      <c r="DA16" s="25" t="s">
        <v>390</v>
      </c>
      <c r="DB16" s="25" t="s">
        <v>390</v>
      </c>
      <c r="DC16" s="25" t="s">
        <v>390</v>
      </c>
      <c r="DD16" s="25" t="s">
        <v>390</v>
      </c>
      <c r="DE16" s="25" t="s">
        <v>390</v>
      </c>
      <c r="DF16" s="25" t="s">
        <v>390</v>
      </c>
      <c r="DG16" s="25" t="s">
        <v>390</v>
      </c>
      <c r="DH16" s="25" t="s">
        <v>390</v>
      </c>
      <c r="DI16" s="30" t="s">
        <v>390</v>
      </c>
      <c r="DJ16" s="30" t="s">
        <v>390</v>
      </c>
      <c r="DK16" s="30" t="s">
        <v>390</v>
      </c>
      <c r="DL16" s="30" t="s">
        <v>390</v>
      </c>
      <c r="DM16" s="30" t="s">
        <v>390</v>
      </c>
      <c r="DN16" s="30" t="s">
        <v>390</v>
      </c>
      <c r="DO16" s="30" t="s">
        <v>390</v>
      </c>
      <c r="DP16" s="30" t="s">
        <v>390</v>
      </c>
      <c r="DQ16" s="30" t="s">
        <v>390</v>
      </c>
      <c r="DR16" s="30" t="s">
        <v>390</v>
      </c>
      <c r="DS16" s="30" t="s">
        <v>390</v>
      </c>
      <c r="DT16" s="30" t="s">
        <v>390</v>
      </c>
      <c r="DU16" s="30" t="s">
        <v>390</v>
      </c>
      <c r="DV16" s="30" t="s">
        <v>390</v>
      </c>
      <c r="DW16" s="30" t="s">
        <v>390</v>
      </c>
      <c r="DX16" s="30" t="s">
        <v>390</v>
      </c>
      <c r="DY16" s="30" t="s">
        <v>390</v>
      </c>
      <c r="DZ16" s="30" t="s">
        <v>390</v>
      </c>
      <c r="EA16" s="30" t="s">
        <v>390</v>
      </c>
      <c r="EB16" s="30" t="s">
        <v>390</v>
      </c>
      <c r="EC16" s="30" t="s">
        <v>390</v>
      </c>
      <c r="ED16" s="30" t="s">
        <v>390</v>
      </c>
      <c r="EE16" s="30" t="s">
        <v>390</v>
      </c>
      <c r="EF16" s="30" t="s">
        <v>390</v>
      </c>
      <c r="EG16" s="30" t="s">
        <v>390</v>
      </c>
      <c r="EH16" s="30" t="s">
        <v>390</v>
      </c>
      <c r="EI16" s="30" t="s">
        <v>390</v>
      </c>
      <c r="EJ16" s="30" t="s">
        <v>390</v>
      </c>
      <c r="EK16" s="30" t="s">
        <v>390</v>
      </c>
      <c r="EL16" s="30" t="s">
        <v>390</v>
      </c>
      <c r="EM16" s="30" t="s">
        <v>390</v>
      </c>
      <c r="EN16" s="30" t="s">
        <v>390</v>
      </c>
      <c r="EO16" s="30" t="s">
        <v>390</v>
      </c>
      <c r="EP16" s="30" t="s">
        <v>390</v>
      </c>
      <c r="EQ16" s="30" t="s">
        <v>390</v>
      </c>
      <c r="ER16" s="30" t="s">
        <v>390</v>
      </c>
      <c r="ES16" s="30" t="s">
        <v>390</v>
      </c>
      <c r="ET16" s="30" t="s">
        <v>390</v>
      </c>
      <c r="EU16" s="30" t="s">
        <v>390</v>
      </c>
      <c r="EV16" s="30" t="s">
        <v>390</v>
      </c>
      <c r="EW16" s="30" t="s">
        <v>390</v>
      </c>
      <c r="EX16" s="30" t="s">
        <v>390</v>
      </c>
      <c r="EY16" s="30" t="s">
        <v>390</v>
      </c>
      <c r="EZ16" s="30" t="s">
        <v>390</v>
      </c>
      <c r="FA16" s="30" t="s">
        <v>390</v>
      </c>
      <c r="FB16" s="30" t="s">
        <v>390</v>
      </c>
      <c r="FC16" s="30" t="s">
        <v>390</v>
      </c>
      <c r="FD16" s="30" t="s">
        <v>390</v>
      </c>
      <c r="FE16" s="30" t="s">
        <v>390</v>
      </c>
      <c r="FF16" s="30" t="s">
        <v>390</v>
      </c>
      <c r="FG16" s="30" t="s">
        <v>390</v>
      </c>
      <c r="FH16" s="30" t="s">
        <v>390</v>
      </c>
      <c r="FI16" s="30" t="s">
        <v>390</v>
      </c>
      <c r="FJ16" s="30" t="s">
        <v>390</v>
      </c>
      <c r="FK16" s="30" t="s">
        <v>390</v>
      </c>
      <c r="FL16" s="30" t="s">
        <v>390</v>
      </c>
      <c r="FM16" s="30" t="s">
        <v>390</v>
      </c>
      <c r="FN16" s="30" t="s">
        <v>390</v>
      </c>
      <c r="FO16" s="30" t="s">
        <v>390</v>
      </c>
      <c r="FP16" s="30" t="s">
        <v>390</v>
      </c>
      <c r="FQ16" s="30" t="s">
        <v>390</v>
      </c>
      <c r="FR16" s="30" t="s">
        <v>390</v>
      </c>
      <c r="FS16" s="30" t="s">
        <v>390</v>
      </c>
      <c r="FT16" s="30" t="s">
        <v>390</v>
      </c>
      <c r="FU16" s="22" t="s">
        <v>390</v>
      </c>
      <c r="FV16" s="30" t="s">
        <v>390</v>
      </c>
      <c r="FW16" s="30" t="s">
        <v>390</v>
      </c>
      <c r="FX16" s="30" t="s">
        <v>390</v>
      </c>
      <c r="FY16" s="30" t="s">
        <v>390</v>
      </c>
      <c r="FZ16" s="30" t="s">
        <v>390</v>
      </c>
      <c r="GA16" s="30" t="s">
        <v>390</v>
      </c>
      <c r="GB16" s="30" t="s">
        <v>390</v>
      </c>
      <c r="GC16" s="30" t="s">
        <v>390</v>
      </c>
      <c r="GD16" s="30" t="s">
        <v>390</v>
      </c>
      <c r="GE16" s="30"/>
      <c r="GF16" s="30"/>
      <c r="GG16" s="30"/>
      <c r="GH16" s="30"/>
      <c r="GI16" s="30"/>
      <c r="GJ16" s="30"/>
      <c r="GK16" s="30"/>
      <c r="GL16" s="30"/>
      <c r="GM16" s="30"/>
      <c r="GN16" s="30"/>
      <c r="GO16" s="30"/>
      <c r="GP16" s="30"/>
      <c r="GQ16" s="30"/>
      <c r="GR16" s="30"/>
      <c r="GS16" s="30"/>
      <c r="GT16" s="30"/>
      <c r="GU16" s="30"/>
      <c r="GV16" s="30"/>
      <c r="GW16" s="30"/>
      <c r="GX16" s="30"/>
      <c r="GY16" s="30"/>
      <c r="GZ16" s="30"/>
      <c r="HA16" s="30"/>
      <c r="HB16" s="30"/>
      <c r="HC16" s="30"/>
      <c r="HD16" s="30"/>
      <c r="HE16" s="30"/>
      <c r="HF16" s="30"/>
      <c r="HG16" s="30"/>
      <c r="HH16" s="30"/>
      <c r="HI16" s="30"/>
      <c r="HJ16" s="30"/>
      <c r="HK16" s="30"/>
      <c r="HL16" s="30"/>
      <c r="HM16" s="30"/>
      <c r="HN16" s="30"/>
      <c r="HO16" s="30"/>
      <c r="HP16" s="30"/>
      <c r="HQ16" s="30"/>
      <c r="HR16" s="30"/>
      <c r="HS16" s="30"/>
      <c r="HT16" s="30"/>
      <c r="HU16" s="30"/>
      <c r="HV16" s="30"/>
      <c r="HW16" s="30"/>
      <c r="HX16" s="30"/>
    </row>
    <row r="17" spans="1:232" s="24" customFormat="1" ht="15">
      <c r="A17" s="80"/>
      <c r="B17" s="25" t="s">
        <v>416</v>
      </c>
      <c r="C17" s="25" t="s">
        <v>417</v>
      </c>
      <c r="D17" s="25">
        <f t="shared" si="0"/>
        <v>151</v>
      </c>
      <c r="E17" s="25" t="s">
        <v>389</v>
      </c>
      <c r="F17" s="25" t="s">
        <v>389</v>
      </c>
      <c r="G17" s="25" t="s">
        <v>389</v>
      </c>
      <c r="H17" s="25" t="s">
        <v>389</v>
      </c>
      <c r="I17" s="25" t="s">
        <v>389</v>
      </c>
      <c r="J17" s="25" t="s">
        <v>389</v>
      </c>
      <c r="K17" s="25" t="s">
        <v>389</v>
      </c>
      <c r="L17" s="25" t="s">
        <v>389</v>
      </c>
      <c r="M17" s="25" t="s">
        <v>389</v>
      </c>
      <c r="N17" s="25" t="s">
        <v>389</v>
      </c>
      <c r="O17" s="25" t="s">
        <v>389</v>
      </c>
      <c r="P17" s="25" t="s">
        <v>389</v>
      </c>
      <c r="Q17" s="25" t="s">
        <v>389</v>
      </c>
      <c r="R17" s="25" t="s">
        <v>389</v>
      </c>
      <c r="S17" s="25" t="s">
        <v>389</v>
      </c>
      <c r="T17" s="25" t="s">
        <v>389</v>
      </c>
      <c r="U17" s="25" t="s">
        <v>389</v>
      </c>
      <c r="V17" s="25" t="s">
        <v>389</v>
      </c>
      <c r="W17" s="25" t="s">
        <v>389</v>
      </c>
      <c r="X17" s="25" t="s">
        <v>389</v>
      </c>
      <c r="Y17" s="25" t="s">
        <v>389</v>
      </c>
      <c r="Z17" s="25">
        <v>1</v>
      </c>
      <c r="AA17" s="25" t="s">
        <v>389</v>
      </c>
      <c r="AB17" s="25" t="s">
        <v>389</v>
      </c>
      <c r="AC17" s="25" t="s">
        <v>389</v>
      </c>
      <c r="AD17" s="25">
        <v>1</v>
      </c>
      <c r="AE17" s="25" t="s">
        <v>389</v>
      </c>
      <c r="AF17" s="25" t="s">
        <v>389</v>
      </c>
      <c r="AG17" s="25">
        <v>1</v>
      </c>
      <c r="AH17" s="25" t="s">
        <v>389</v>
      </c>
      <c r="AI17" s="25">
        <v>1</v>
      </c>
      <c r="AJ17" s="25" t="s">
        <v>389</v>
      </c>
      <c r="AK17" s="25">
        <v>1</v>
      </c>
      <c r="AL17" s="25" t="s">
        <v>389</v>
      </c>
      <c r="AM17" s="25" t="s">
        <v>389</v>
      </c>
      <c r="AN17" s="25" t="s">
        <v>389</v>
      </c>
      <c r="AO17" s="25">
        <v>1</v>
      </c>
      <c r="AP17" s="25">
        <v>1</v>
      </c>
      <c r="AQ17" s="25" t="s">
        <v>389</v>
      </c>
      <c r="AR17" s="25" t="s">
        <v>389</v>
      </c>
      <c r="AS17" s="25" t="s">
        <v>389</v>
      </c>
      <c r="AT17" s="25" t="s">
        <v>389</v>
      </c>
      <c r="AU17" s="25" t="s">
        <v>389</v>
      </c>
      <c r="AV17" s="25" t="s">
        <v>389</v>
      </c>
      <c r="AW17" s="25" t="s">
        <v>389</v>
      </c>
      <c r="AX17" s="25" t="s">
        <v>389</v>
      </c>
      <c r="AY17" s="25" t="s">
        <v>389</v>
      </c>
      <c r="AZ17" s="25" t="s">
        <v>389</v>
      </c>
      <c r="BA17" s="25" t="s">
        <v>389</v>
      </c>
      <c r="BB17" s="25">
        <v>1</v>
      </c>
      <c r="BC17" s="25" t="s">
        <v>389</v>
      </c>
      <c r="BD17" s="25" t="s">
        <v>389</v>
      </c>
      <c r="BE17" s="25" t="s">
        <v>389</v>
      </c>
      <c r="BF17" s="25" t="s">
        <v>389</v>
      </c>
      <c r="BG17" s="25" t="s">
        <v>389</v>
      </c>
      <c r="BH17" s="25" t="s">
        <v>389</v>
      </c>
      <c r="BI17" s="25" t="s">
        <v>389</v>
      </c>
      <c r="BJ17" s="25" t="s">
        <v>389</v>
      </c>
      <c r="BK17" s="25">
        <v>1</v>
      </c>
      <c r="BL17" s="25" t="s">
        <v>389</v>
      </c>
      <c r="BM17" s="25">
        <v>1</v>
      </c>
      <c r="BN17" s="25" t="s">
        <v>389</v>
      </c>
      <c r="BO17" s="25" t="s">
        <v>389</v>
      </c>
      <c r="BP17" s="25" t="s">
        <v>389</v>
      </c>
      <c r="BQ17" s="25" t="s">
        <v>389</v>
      </c>
      <c r="BR17" s="25">
        <v>1</v>
      </c>
      <c r="BS17" s="25" t="s">
        <v>389</v>
      </c>
      <c r="BT17" s="25" t="s">
        <v>389</v>
      </c>
      <c r="BU17" s="25" t="s">
        <v>389</v>
      </c>
      <c r="BV17" s="25" t="s">
        <v>389</v>
      </c>
      <c r="BW17" s="25" t="s">
        <v>389</v>
      </c>
      <c r="BX17" s="25" t="s">
        <v>390</v>
      </c>
      <c r="BY17" s="25">
        <v>1</v>
      </c>
      <c r="BZ17" s="25">
        <v>1</v>
      </c>
      <c r="CA17" s="25" t="s">
        <v>390</v>
      </c>
      <c r="CB17" s="25" t="s">
        <v>390</v>
      </c>
      <c r="CC17" s="25">
        <v>1</v>
      </c>
      <c r="CD17" s="25">
        <v>1</v>
      </c>
      <c r="CE17" s="25" t="s">
        <v>390</v>
      </c>
      <c r="CF17" s="25" t="s">
        <v>390</v>
      </c>
      <c r="CG17" s="25" t="s">
        <v>390</v>
      </c>
      <c r="CH17" s="25" t="s">
        <v>390</v>
      </c>
      <c r="CI17" s="25" t="s">
        <v>390</v>
      </c>
      <c r="CJ17" s="25">
        <v>2</v>
      </c>
      <c r="CK17" s="25" t="s">
        <v>390</v>
      </c>
      <c r="CL17" s="25">
        <v>1</v>
      </c>
      <c r="CM17" s="25" t="s">
        <v>390</v>
      </c>
      <c r="CN17" s="25" t="s">
        <v>390</v>
      </c>
      <c r="CO17" s="25" t="s">
        <v>390</v>
      </c>
      <c r="CP17" s="25" t="s">
        <v>390</v>
      </c>
      <c r="CQ17" s="25" t="s">
        <v>390</v>
      </c>
      <c r="CR17" s="25" t="s">
        <v>390</v>
      </c>
      <c r="CS17" s="25" t="s">
        <v>390</v>
      </c>
      <c r="CT17" s="25" t="s">
        <v>390</v>
      </c>
      <c r="CU17" s="25" t="s">
        <v>390</v>
      </c>
      <c r="CV17" s="25" t="s">
        <v>390</v>
      </c>
      <c r="CW17" s="25" t="s">
        <v>390</v>
      </c>
      <c r="CX17" s="25" t="s">
        <v>390</v>
      </c>
      <c r="CY17" s="25" t="s">
        <v>390</v>
      </c>
      <c r="CZ17" s="25">
        <v>1</v>
      </c>
      <c r="DA17" s="25" t="s">
        <v>390</v>
      </c>
      <c r="DB17" s="25">
        <v>1</v>
      </c>
      <c r="DC17" s="25">
        <v>3</v>
      </c>
      <c r="DD17" s="25" t="s">
        <v>390</v>
      </c>
      <c r="DE17" s="25">
        <v>1</v>
      </c>
      <c r="DF17" s="25" t="s">
        <v>390</v>
      </c>
      <c r="DG17" s="25" t="s">
        <v>390</v>
      </c>
      <c r="DH17" s="25" t="s">
        <v>390</v>
      </c>
      <c r="DI17" s="30" t="s">
        <v>390</v>
      </c>
      <c r="DJ17" s="30" t="s">
        <v>390</v>
      </c>
      <c r="DK17" s="30" t="s">
        <v>390</v>
      </c>
      <c r="DL17" s="30" t="s">
        <v>390</v>
      </c>
      <c r="DM17" s="30" t="s">
        <v>390</v>
      </c>
      <c r="DN17" s="30" t="s">
        <v>390</v>
      </c>
      <c r="DO17" s="30">
        <v>1</v>
      </c>
      <c r="DP17" s="30" t="s">
        <v>390</v>
      </c>
      <c r="DQ17" s="30" t="s">
        <v>390</v>
      </c>
      <c r="DR17" s="30" t="s">
        <v>390</v>
      </c>
      <c r="DS17" s="30" t="s">
        <v>390</v>
      </c>
      <c r="DT17" s="30" t="s">
        <v>390</v>
      </c>
      <c r="DU17" s="30" t="s">
        <v>390</v>
      </c>
      <c r="DV17" s="30" t="s">
        <v>390</v>
      </c>
      <c r="DW17" s="30">
        <v>1</v>
      </c>
      <c r="DX17" s="30" t="s">
        <v>390</v>
      </c>
      <c r="DY17" s="30" t="s">
        <v>390</v>
      </c>
      <c r="DZ17" s="30" t="s">
        <v>390</v>
      </c>
      <c r="EA17" s="30" t="s">
        <v>390</v>
      </c>
      <c r="EB17" s="30">
        <v>1</v>
      </c>
      <c r="EC17" s="30" t="s">
        <v>390</v>
      </c>
      <c r="ED17" s="30" t="s">
        <v>390</v>
      </c>
      <c r="EE17" s="30" t="s">
        <v>390</v>
      </c>
      <c r="EF17" s="30" t="s">
        <v>390</v>
      </c>
      <c r="EG17" s="30" t="s">
        <v>390</v>
      </c>
      <c r="EH17" s="30">
        <v>1</v>
      </c>
      <c r="EI17" s="30" t="s">
        <v>390</v>
      </c>
      <c r="EJ17" s="30" t="s">
        <v>390</v>
      </c>
      <c r="EK17" s="30" t="s">
        <v>390</v>
      </c>
      <c r="EL17" s="30" t="s">
        <v>390</v>
      </c>
      <c r="EM17" s="30" t="s">
        <v>390</v>
      </c>
      <c r="EN17" s="30" t="s">
        <v>390</v>
      </c>
      <c r="EO17" s="30" t="s">
        <v>390</v>
      </c>
      <c r="EP17" s="30" t="s">
        <v>390</v>
      </c>
      <c r="EQ17" s="30" t="s">
        <v>390</v>
      </c>
      <c r="ER17" s="30" t="s">
        <v>390</v>
      </c>
      <c r="ES17" s="30" t="s">
        <v>390</v>
      </c>
      <c r="ET17" s="30" t="s">
        <v>390</v>
      </c>
      <c r="EU17" s="30">
        <v>1</v>
      </c>
      <c r="EV17" s="30" t="s">
        <v>390</v>
      </c>
      <c r="EW17" s="30" t="s">
        <v>390</v>
      </c>
      <c r="EX17" s="30" t="s">
        <v>390</v>
      </c>
      <c r="EY17" s="30" t="s">
        <v>390</v>
      </c>
      <c r="EZ17" s="30" t="s">
        <v>390</v>
      </c>
      <c r="FA17" s="30" t="s">
        <v>390</v>
      </c>
      <c r="FB17" s="30" t="s">
        <v>390</v>
      </c>
      <c r="FC17" s="30" t="s">
        <v>390</v>
      </c>
      <c r="FD17" s="30" t="s">
        <v>390</v>
      </c>
      <c r="FE17" s="30" t="s">
        <v>390</v>
      </c>
      <c r="FF17" s="30" t="s">
        <v>390</v>
      </c>
      <c r="FG17" s="30" t="s">
        <v>390</v>
      </c>
      <c r="FH17" s="30" t="s">
        <v>390</v>
      </c>
      <c r="FI17" s="30" t="s">
        <v>390</v>
      </c>
      <c r="FJ17" s="30">
        <v>1</v>
      </c>
      <c r="FK17" s="30">
        <v>1</v>
      </c>
      <c r="FL17" s="30" t="s">
        <v>390</v>
      </c>
      <c r="FM17" s="30" t="s">
        <v>390</v>
      </c>
      <c r="FN17" s="30" t="s">
        <v>390</v>
      </c>
      <c r="FO17" s="30" t="s">
        <v>390</v>
      </c>
      <c r="FP17" s="30">
        <v>1</v>
      </c>
      <c r="FQ17" s="30">
        <v>1</v>
      </c>
      <c r="FR17" s="30">
        <v>1</v>
      </c>
      <c r="FS17" s="30" t="s">
        <v>390</v>
      </c>
      <c r="FT17" s="30" t="s">
        <v>390</v>
      </c>
      <c r="FU17" s="22" t="s">
        <v>390</v>
      </c>
      <c r="FV17" s="30" t="s">
        <v>390</v>
      </c>
      <c r="FW17" s="30" t="s">
        <v>390</v>
      </c>
      <c r="FX17" s="30" t="s">
        <v>390</v>
      </c>
      <c r="FY17" s="30" t="s">
        <v>390</v>
      </c>
      <c r="FZ17" s="30" t="s">
        <v>390</v>
      </c>
      <c r="GA17" s="30" t="s">
        <v>390</v>
      </c>
      <c r="GB17" s="30" t="s">
        <v>390</v>
      </c>
      <c r="GC17" s="30" t="s">
        <v>390</v>
      </c>
      <c r="GD17" s="30" t="s">
        <v>390</v>
      </c>
      <c r="GE17" s="30"/>
      <c r="GF17" s="30"/>
      <c r="GG17" s="30"/>
      <c r="GH17" s="30"/>
      <c r="GI17" s="30"/>
      <c r="GJ17" s="30"/>
      <c r="GK17" s="30"/>
      <c r="GL17" s="30"/>
      <c r="GM17" s="30"/>
      <c r="GN17" s="30"/>
      <c r="GO17" s="30"/>
      <c r="GP17" s="30"/>
      <c r="GQ17" s="30"/>
      <c r="GR17" s="30"/>
      <c r="GS17" s="30"/>
      <c r="GT17" s="30"/>
      <c r="GU17" s="30"/>
      <c r="GV17" s="30"/>
      <c r="GW17" s="30"/>
      <c r="GX17" s="30"/>
      <c r="GY17" s="30"/>
      <c r="GZ17" s="30"/>
      <c r="HA17" s="30"/>
      <c r="HB17" s="30"/>
      <c r="HC17" s="30"/>
      <c r="HD17" s="30"/>
      <c r="HE17" s="30"/>
      <c r="HF17" s="30"/>
      <c r="HG17" s="30"/>
      <c r="HH17" s="30"/>
      <c r="HI17" s="30"/>
      <c r="HJ17" s="30"/>
      <c r="HK17" s="30"/>
      <c r="HL17" s="30"/>
      <c r="HM17" s="30"/>
      <c r="HN17" s="30"/>
      <c r="HO17" s="30"/>
      <c r="HP17" s="30"/>
      <c r="HQ17" s="30"/>
      <c r="HR17" s="30"/>
      <c r="HS17" s="30"/>
      <c r="HT17" s="30"/>
      <c r="HU17" s="30"/>
      <c r="HV17" s="30"/>
      <c r="HW17" s="30"/>
      <c r="HX17" s="30"/>
    </row>
    <row r="18" spans="1:232" s="24" customFormat="1" ht="15">
      <c r="A18" s="80"/>
      <c r="B18" s="25" t="s">
        <v>418</v>
      </c>
      <c r="C18" s="25" t="s">
        <v>415</v>
      </c>
      <c r="D18" s="25">
        <f t="shared" si="0"/>
        <v>100</v>
      </c>
      <c r="E18" s="25">
        <v>2</v>
      </c>
      <c r="F18" s="25">
        <v>1</v>
      </c>
      <c r="G18" s="25" t="s">
        <v>389</v>
      </c>
      <c r="H18" s="25">
        <v>2</v>
      </c>
      <c r="I18" s="25" t="s">
        <v>389</v>
      </c>
      <c r="J18" s="25">
        <v>2</v>
      </c>
      <c r="K18" s="25" t="s">
        <v>389</v>
      </c>
      <c r="L18" s="25">
        <v>1</v>
      </c>
      <c r="M18" s="25" t="s">
        <v>389</v>
      </c>
      <c r="N18" s="25" t="s">
        <v>389</v>
      </c>
      <c r="O18" s="25" t="s">
        <v>389</v>
      </c>
      <c r="P18" s="25">
        <v>2</v>
      </c>
      <c r="Q18" s="25" t="s">
        <v>389</v>
      </c>
      <c r="R18" s="25" t="s">
        <v>389</v>
      </c>
      <c r="S18" s="25" t="s">
        <v>389</v>
      </c>
      <c r="T18" s="25" t="s">
        <v>389</v>
      </c>
      <c r="U18" s="25">
        <v>1</v>
      </c>
      <c r="V18" s="25">
        <v>1</v>
      </c>
      <c r="W18" s="25">
        <v>1</v>
      </c>
      <c r="X18" s="25">
        <v>4</v>
      </c>
      <c r="Y18" s="25">
        <v>3</v>
      </c>
      <c r="Z18" s="25" t="s">
        <v>389</v>
      </c>
      <c r="AA18" s="25">
        <v>1</v>
      </c>
      <c r="AB18" s="25" t="s">
        <v>389</v>
      </c>
      <c r="AC18" s="25">
        <v>1</v>
      </c>
      <c r="AD18" s="25" t="s">
        <v>389</v>
      </c>
      <c r="AE18" s="25">
        <v>1</v>
      </c>
      <c r="AF18" s="25" t="s">
        <v>389</v>
      </c>
      <c r="AG18" s="25" t="s">
        <v>389</v>
      </c>
      <c r="AH18" s="25">
        <v>3</v>
      </c>
      <c r="AI18" s="25">
        <v>1</v>
      </c>
      <c r="AJ18" s="25">
        <v>2</v>
      </c>
      <c r="AK18" s="25">
        <v>1</v>
      </c>
      <c r="AL18" s="25" t="s">
        <v>389</v>
      </c>
      <c r="AM18" s="25" t="s">
        <v>389</v>
      </c>
      <c r="AN18" s="25" t="s">
        <v>389</v>
      </c>
      <c r="AO18" s="25">
        <v>1</v>
      </c>
      <c r="AP18" s="25" t="s">
        <v>389</v>
      </c>
      <c r="AQ18" s="25" t="s">
        <v>389</v>
      </c>
      <c r="AR18" s="25">
        <v>3</v>
      </c>
      <c r="AS18" s="25" t="s">
        <v>389</v>
      </c>
      <c r="AT18" s="25" t="s">
        <v>389</v>
      </c>
      <c r="AU18" s="25">
        <v>1</v>
      </c>
      <c r="AV18" s="25" t="s">
        <v>389</v>
      </c>
      <c r="AW18" s="25">
        <v>2</v>
      </c>
      <c r="AX18" s="25" t="s">
        <v>389</v>
      </c>
      <c r="AY18" s="25" t="s">
        <v>389</v>
      </c>
      <c r="AZ18" s="25" t="s">
        <v>389</v>
      </c>
      <c r="BA18" s="25">
        <v>1</v>
      </c>
      <c r="BB18" s="25" t="s">
        <v>389</v>
      </c>
      <c r="BC18" s="25" t="s">
        <v>389</v>
      </c>
      <c r="BD18" s="25" t="s">
        <v>389</v>
      </c>
      <c r="BE18" s="25" t="s">
        <v>389</v>
      </c>
      <c r="BF18" s="25" t="s">
        <v>389</v>
      </c>
      <c r="BG18" s="25" t="s">
        <v>389</v>
      </c>
      <c r="BH18" s="25">
        <v>3</v>
      </c>
      <c r="BI18" s="25" t="s">
        <v>389</v>
      </c>
      <c r="BJ18" s="25" t="s">
        <v>389</v>
      </c>
      <c r="BK18" s="25">
        <v>1</v>
      </c>
      <c r="BL18" s="25" t="s">
        <v>389</v>
      </c>
      <c r="BM18" s="25">
        <v>1</v>
      </c>
      <c r="BN18" s="25">
        <v>1</v>
      </c>
      <c r="BO18" s="25" t="s">
        <v>389</v>
      </c>
      <c r="BP18" s="25">
        <v>2</v>
      </c>
      <c r="BQ18" s="25">
        <v>1</v>
      </c>
      <c r="BR18" s="25">
        <v>1</v>
      </c>
      <c r="BS18" s="25">
        <v>1</v>
      </c>
      <c r="BT18" s="25">
        <v>1</v>
      </c>
      <c r="BU18" s="25" t="s">
        <v>389</v>
      </c>
      <c r="BV18" s="25">
        <v>1</v>
      </c>
      <c r="BW18" s="25">
        <v>3</v>
      </c>
      <c r="BX18" s="25">
        <v>1</v>
      </c>
      <c r="BY18" s="25">
        <v>2</v>
      </c>
      <c r="BZ18" s="25" t="s">
        <v>390</v>
      </c>
      <c r="CA18" s="25">
        <v>1</v>
      </c>
      <c r="CB18" s="25" t="s">
        <v>390</v>
      </c>
      <c r="CC18" s="25" t="s">
        <v>390</v>
      </c>
      <c r="CD18" s="25" t="s">
        <v>390</v>
      </c>
      <c r="CE18" s="25">
        <v>1</v>
      </c>
      <c r="CF18" s="25" t="s">
        <v>390</v>
      </c>
      <c r="CG18" s="25">
        <v>2</v>
      </c>
      <c r="CH18" s="25">
        <v>2</v>
      </c>
      <c r="CI18" s="25">
        <v>1</v>
      </c>
      <c r="CJ18" s="25">
        <v>1</v>
      </c>
      <c r="CK18" s="25" t="s">
        <v>390</v>
      </c>
      <c r="CL18" s="25" t="s">
        <v>390</v>
      </c>
      <c r="CM18" s="25" t="s">
        <v>390</v>
      </c>
      <c r="CN18" s="25">
        <v>1</v>
      </c>
      <c r="CO18" s="25" t="s">
        <v>390</v>
      </c>
      <c r="CP18" s="25">
        <v>3</v>
      </c>
      <c r="CQ18" s="25" t="s">
        <v>390</v>
      </c>
      <c r="CR18" s="25">
        <v>1</v>
      </c>
      <c r="CS18" s="25">
        <v>1</v>
      </c>
      <c r="CT18" s="25" t="s">
        <v>390</v>
      </c>
      <c r="CU18" s="25" t="s">
        <v>390</v>
      </c>
      <c r="CV18" s="25">
        <v>1</v>
      </c>
      <c r="CW18" s="25">
        <v>4</v>
      </c>
      <c r="CX18" s="25" t="s">
        <v>390</v>
      </c>
      <c r="CY18" s="25">
        <v>1</v>
      </c>
      <c r="CZ18" s="25">
        <v>2</v>
      </c>
      <c r="DA18" s="25">
        <v>1</v>
      </c>
      <c r="DB18" s="25">
        <v>1</v>
      </c>
      <c r="DC18" s="25" t="s">
        <v>390</v>
      </c>
      <c r="DD18" s="25" t="s">
        <v>390</v>
      </c>
      <c r="DE18" s="25">
        <v>1</v>
      </c>
      <c r="DF18" s="25" t="s">
        <v>390</v>
      </c>
      <c r="DG18" s="25">
        <v>1</v>
      </c>
      <c r="DH18" s="25">
        <v>2</v>
      </c>
      <c r="DI18" s="30">
        <v>1</v>
      </c>
      <c r="DJ18" s="30">
        <v>1</v>
      </c>
      <c r="DK18" s="30" t="s">
        <v>390</v>
      </c>
      <c r="DL18" s="30">
        <v>1</v>
      </c>
      <c r="DM18" s="30" t="s">
        <v>390</v>
      </c>
      <c r="DN18" s="30" t="s">
        <v>390</v>
      </c>
      <c r="DO18" s="30">
        <v>2</v>
      </c>
      <c r="DP18" s="30">
        <v>1</v>
      </c>
      <c r="DQ18" s="30" t="s">
        <v>390</v>
      </c>
      <c r="DR18" s="30" t="s">
        <v>390</v>
      </c>
      <c r="DS18" s="30">
        <v>1</v>
      </c>
      <c r="DT18" s="30" t="s">
        <v>390</v>
      </c>
      <c r="DU18" s="30" t="s">
        <v>390</v>
      </c>
      <c r="DV18" s="30">
        <v>3</v>
      </c>
      <c r="DW18" s="30" t="s">
        <v>390</v>
      </c>
      <c r="DX18" s="30">
        <v>1</v>
      </c>
      <c r="DY18" s="30" t="s">
        <v>390</v>
      </c>
      <c r="DZ18" s="30" t="s">
        <v>390</v>
      </c>
      <c r="EA18" s="30" t="s">
        <v>390</v>
      </c>
      <c r="EB18" s="30" t="s">
        <v>390</v>
      </c>
      <c r="EC18" s="30" t="s">
        <v>390</v>
      </c>
      <c r="ED18" s="30" t="s">
        <v>390</v>
      </c>
      <c r="EE18" s="30" t="s">
        <v>390</v>
      </c>
      <c r="EF18" s="30" t="s">
        <v>390</v>
      </c>
      <c r="EG18" s="30">
        <v>1</v>
      </c>
      <c r="EH18" s="30">
        <v>1</v>
      </c>
      <c r="EI18" s="30" t="s">
        <v>390</v>
      </c>
      <c r="EJ18" s="30">
        <v>2</v>
      </c>
      <c r="EK18" s="30" t="s">
        <v>390</v>
      </c>
      <c r="EL18" s="30" t="s">
        <v>390</v>
      </c>
      <c r="EM18" s="30" t="s">
        <v>390</v>
      </c>
      <c r="EN18" s="30">
        <v>2</v>
      </c>
      <c r="EO18" s="30">
        <v>1</v>
      </c>
      <c r="EP18" s="30" t="s">
        <v>390</v>
      </c>
      <c r="EQ18" s="30" t="s">
        <v>390</v>
      </c>
      <c r="ER18" s="30" t="s">
        <v>390</v>
      </c>
      <c r="ES18" s="30" t="s">
        <v>390</v>
      </c>
      <c r="ET18" s="30" t="s">
        <v>390</v>
      </c>
      <c r="EU18" s="30">
        <v>1</v>
      </c>
      <c r="EV18" s="30" t="s">
        <v>390</v>
      </c>
      <c r="EW18" s="30" t="s">
        <v>390</v>
      </c>
      <c r="EX18" s="30">
        <v>1</v>
      </c>
      <c r="EY18" s="30" t="s">
        <v>390</v>
      </c>
      <c r="EZ18" s="30" t="s">
        <v>390</v>
      </c>
      <c r="FA18" s="30" t="s">
        <v>390</v>
      </c>
      <c r="FB18" s="30">
        <v>1</v>
      </c>
      <c r="FC18" s="30">
        <v>1</v>
      </c>
      <c r="FD18" s="30">
        <v>1</v>
      </c>
      <c r="FE18" s="30" t="s">
        <v>390</v>
      </c>
      <c r="FF18" s="30" t="s">
        <v>390</v>
      </c>
      <c r="FG18" s="30" t="s">
        <v>390</v>
      </c>
      <c r="FH18" s="30" t="s">
        <v>390</v>
      </c>
      <c r="FI18" s="30">
        <v>1</v>
      </c>
      <c r="FJ18" s="30" t="s">
        <v>390</v>
      </c>
      <c r="FK18" s="30" t="s">
        <v>390</v>
      </c>
      <c r="FL18" s="30" t="s">
        <v>390</v>
      </c>
      <c r="FM18" s="30" t="s">
        <v>390</v>
      </c>
      <c r="FN18" s="30" t="s">
        <v>390</v>
      </c>
      <c r="FO18" s="30" t="s">
        <v>390</v>
      </c>
      <c r="FP18" s="30" t="s">
        <v>390</v>
      </c>
      <c r="FQ18" s="30">
        <v>1</v>
      </c>
      <c r="FR18" s="30" t="s">
        <v>390</v>
      </c>
      <c r="FS18" s="30" t="s">
        <v>390</v>
      </c>
      <c r="FT18" s="30">
        <v>1</v>
      </c>
      <c r="FU18" s="22" t="s">
        <v>390</v>
      </c>
      <c r="FV18" s="30">
        <v>1</v>
      </c>
      <c r="FW18" s="30" t="s">
        <v>390</v>
      </c>
      <c r="FX18" s="30">
        <v>2</v>
      </c>
      <c r="FY18" s="30">
        <v>2</v>
      </c>
      <c r="FZ18" s="30">
        <v>1</v>
      </c>
      <c r="GA18" s="30" t="s">
        <v>390</v>
      </c>
      <c r="GB18" s="30" t="s">
        <v>390</v>
      </c>
      <c r="GC18" s="30">
        <v>1</v>
      </c>
      <c r="GD18" s="30">
        <v>2</v>
      </c>
      <c r="GE18" s="30"/>
      <c r="GF18" s="30"/>
      <c r="GG18" s="30"/>
      <c r="GH18" s="30"/>
      <c r="GI18" s="30"/>
      <c r="GJ18" s="30"/>
      <c r="GK18" s="30"/>
      <c r="GL18" s="30"/>
      <c r="GM18" s="30"/>
      <c r="GN18" s="30"/>
      <c r="GO18" s="30"/>
      <c r="GP18" s="30"/>
      <c r="GQ18" s="30"/>
      <c r="GR18" s="30"/>
      <c r="GS18" s="30"/>
      <c r="GT18" s="30"/>
      <c r="GU18" s="30"/>
      <c r="GV18" s="30"/>
      <c r="GW18" s="30"/>
      <c r="GX18" s="30"/>
      <c r="GY18" s="30"/>
      <c r="GZ18" s="30"/>
      <c r="HA18" s="30"/>
      <c r="HB18" s="30"/>
      <c r="HC18" s="30"/>
      <c r="HD18" s="30"/>
      <c r="HE18" s="30"/>
      <c r="HF18" s="30"/>
      <c r="HG18" s="30"/>
      <c r="HH18" s="30"/>
      <c r="HI18" s="30"/>
      <c r="HJ18" s="30"/>
      <c r="HK18" s="30"/>
      <c r="HL18" s="30"/>
      <c r="HM18" s="30"/>
      <c r="HN18" s="30"/>
      <c r="HO18" s="30"/>
      <c r="HP18" s="30"/>
      <c r="HQ18" s="30"/>
      <c r="HR18" s="30"/>
      <c r="HS18" s="30"/>
      <c r="HT18" s="30"/>
      <c r="HU18" s="30"/>
      <c r="HV18" s="30"/>
      <c r="HW18" s="30"/>
      <c r="HX18" s="30"/>
    </row>
    <row r="19" spans="1:232" s="24" customFormat="1" ht="15">
      <c r="A19" s="80"/>
      <c r="B19" s="25" t="s">
        <v>419</v>
      </c>
      <c r="C19" s="25" t="s">
        <v>420</v>
      </c>
      <c r="D19" s="25">
        <f t="shared" si="0"/>
        <v>102</v>
      </c>
      <c r="E19" s="25" t="s">
        <v>389</v>
      </c>
      <c r="F19" s="25">
        <v>1</v>
      </c>
      <c r="G19" s="25" t="s">
        <v>389</v>
      </c>
      <c r="H19" s="25">
        <v>1</v>
      </c>
      <c r="I19" s="25" t="s">
        <v>389</v>
      </c>
      <c r="J19" s="25" t="s">
        <v>389</v>
      </c>
      <c r="K19" s="25" t="s">
        <v>389</v>
      </c>
      <c r="L19" s="25">
        <v>1</v>
      </c>
      <c r="M19" s="25">
        <v>2</v>
      </c>
      <c r="N19" s="25">
        <v>1</v>
      </c>
      <c r="O19" s="25">
        <v>1</v>
      </c>
      <c r="P19" s="25" t="s">
        <v>389</v>
      </c>
      <c r="Q19" s="25">
        <v>1</v>
      </c>
      <c r="R19" s="25" t="s">
        <v>389</v>
      </c>
      <c r="S19" s="25" t="s">
        <v>389</v>
      </c>
      <c r="T19" s="25">
        <v>2</v>
      </c>
      <c r="U19" s="25" t="s">
        <v>389</v>
      </c>
      <c r="V19" s="25" t="s">
        <v>389</v>
      </c>
      <c r="W19" s="25" t="s">
        <v>389</v>
      </c>
      <c r="X19" s="25" t="s">
        <v>389</v>
      </c>
      <c r="Y19" s="25">
        <v>2</v>
      </c>
      <c r="Z19" s="25" t="s">
        <v>389</v>
      </c>
      <c r="AA19" s="25" t="s">
        <v>389</v>
      </c>
      <c r="AB19" s="25">
        <v>3</v>
      </c>
      <c r="AC19" s="25">
        <v>3</v>
      </c>
      <c r="AD19" s="25" t="s">
        <v>389</v>
      </c>
      <c r="AE19" s="25">
        <v>1</v>
      </c>
      <c r="AF19" s="25" t="s">
        <v>389</v>
      </c>
      <c r="AG19" s="25" t="s">
        <v>389</v>
      </c>
      <c r="AH19" s="25" t="s">
        <v>389</v>
      </c>
      <c r="AI19" s="25" t="s">
        <v>389</v>
      </c>
      <c r="AJ19" s="25">
        <v>1</v>
      </c>
      <c r="AK19" s="25">
        <v>2</v>
      </c>
      <c r="AL19" s="25">
        <v>1</v>
      </c>
      <c r="AM19" s="25" t="s">
        <v>389</v>
      </c>
      <c r="AN19" s="25" t="s">
        <v>389</v>
      </c>
      <c r="AO19" s="25">
        <v>2</v>
      </c>
      <c r="AP19" s="25">
        <v>1</v>
      </c>
      <c r="AQ19" s="25">
        <v>1</v>
      </c>
      <c r="AR19" s="25">
        <v>1</v>
      </c>
      <c r="AS19" s="25" t="s">
        <v>389</v>
      </c>
      <c r="AT19" s="25">
        <v>1</v>
      </c>
      <c r="AU19" s="25" t="s">
        <v>389</v>
      </c>
      <c r="AV19" s="25" t="s">
        <v>389</v>
      </c>
      <c r="AW19" s="25" t="s">
        <v>389</v>
      </c>
      <c r="AX19" s="25" t="s">
        <v>389</v>
      </c>
      <c r="AY19" s="25">
        <v>1</v>
      </c>
      <c r="AZ19" s="25" t="s">
        <v>389</v>
      </c>
      <c r="BA19" s="25" t="s">
        <v>389</v>
      </c>
      <c r="BB19" s="25" t="s">
        <v>389</v>
      </c>
      <c r="BC19" s="25" t="s">
        <v>389</v>
      </c>
      <c r="BD19" s="25">
        <v>3</v>
      </c>
      <c r="BE19" s="25">
        <v>1</v>
      </c>
      <c r="BF19" s="25" t="s">
        <v>389</v>
      </c>
      <c r="BG19" s="25">
        <v>1</v>
      </c>
      <c r="BH19" s="25">
        <v>1</v>
      </c>
      <c r="BI19" s="25" t="s">
        <v>389</v>
      </c>
      <c r="BJ19" s="25" t="s">
        <v>389</v>
      </c>
      <c r="BK19" s="25">
        <v>2</v>
      </c>
      <c r="BL19" s="25">
        <v>2</v>
      </c>
      <c r="BM19" s="25" t="s">
        <v>389</v>
      </c>
      <c r="BN19" s="25" t="s">
        <v>389</v>
      </c>
      <c r="BO19" s="25">
        <v>2</v>
      </c>
      <c r="BP19" s="25" t="s">
        <v>389</v>
      </c>
      <c r="BQ19" s="25" t="s">
        <v>389</v>
      </c>
      <c r="BR19" s="25" t="s">
        <v>389</v>
      </c>
      <c r="BS19" s="25">
        <v>1</v>
      </c>
      <c r="BT19" s="25">
        <v>1</v>
      </c>
      <c r="BU19" s="25" t="s">
        <v>389</v>
      </c>
      <c r="BV19" s="25" t="s">
        <v>389</v>
      </c>
      <c r="BW19" s="25">
        <v>1</v>
      </c>
      <c r="BX19" s="25">
        <v>1</v>
      </c>
      <c r="BY19" s="25" t="s">
        <v>390</v>
      </c>
      <c r="BZ19" s="25" t="s">
        <v>390</v>
      </c>
      <c r="CA19" s="25" t="s">
        <v>390</v>
      </c>
      <c r="CB19" s="25">
        <v>1</v>
      </c>
      <c r="CC19" s="25">
        <v>1</v>
      </c>
      <c r="CD19" s="25" t="s">
        <v>390</v>
      </c>
      <c r="CE19" s="25">
        <v>1</v>
      </c>
      <c r="CF19" s="25">
        <v>1</v>
      </c>
      <c r="CG19" s="25">
        <v>1</v>
      </c>
      <c r="CH19" s="25">
        <v>1</v>
      </c>
      <c r="CI19" s="25" t="s">
        <v>390</v>
      </c>
      <c r="CJ19" s="25">
        <v>1</v>
      </c>
      <c r="CK19" s="25" t="s">
        <v>390</v>
      </c>
      <c r="CL19" s="25" t="s">
        <v>390</v>
      </c>
      <c r="CM19" s="25">
        <v>2</v>
      </c>
      <c r="CN19" s="25" t="s">
        <v>390</v>
      </c>
      <c r="CO19" s="25" t="s">
        <v>390</v>
      </c>
      <c r="CP19" s="25" t="s">
        <v>390</v>
      </c>
      <c r="CQ19" s="25" t="s">
        <v>390</v>
      </c>
      <c r="CR19" s="25" t="s">
        <v>390</v>
      </c>
      <c r="CS19" s="25" t="s">
        <v>390</v>
      </c>
      <c r="CT19" s="25" t="s">
        <v>390</v>
      </c>
      <c r="CU19" s="25">
        <v>1</v>
      </c>
      <c r="CV19" s="25">
        <v>1</v>
      </c>
      <c r="CW19" s="25" t="s">
        <v>390</v>
      </c>
      <c r="CX19" s="25" t="s">
        <v>390</v>
      </c>
      <c r="CY19" s="25" t="s">
        <v>390</v>
      </c>
      <c r="CZ19" s="25" t="s">
        <v>390</v>
      </c>
      <c r="DA19" s="25" t="s">
        <v>390</v>
      </c>
      <c r="DB19" s="25">
        <v>1</v>
      </c>
      <c r="DC19" s="25" t="s">
        <v>390</v>
      </c>
      <c r="DD19" s="25" t="s">
        <v>390</v>
      </c>
      <c r="DE19" s="25">
        <v>2</v>
      </c>
      <c r="DF19" s="25" t="s">
        <v>390</v>
      </c>
      <c r="DG19" s="25" t="s">
        <v>390</v>
      </c>
      <c r="DH19" s="25" t="s">
        <v>390</v>
      </c>
      <c r="DI19" s="30" t="s">
        <v>390</v>
      </c>
      <c r="DJ19" s="30">
        <v>1</v>
      </c>
      <c r="DK19" s="30" t="s">
        <v>390</v>
      </c>
      <c r="DL19" s="30" t="s">
        <v>390</v>
      </c>
      <c r="DM19" s="30">
        <v>1</v>
      </c>
      <c r="DN19" s="30">
        <v>1</v>
      </c>
      <c r="DO19" s="30">
        <v>1</v>
      </c>
      <c r="DP19" s="30" t="s">
        <v>390</v>
      </c>
      <c r="DQ19" s="30" t="s">
        <v>390</v>
      </c>
      <c r="DR19" s="30" t="s">
        <v>390</v>
      </c>
      <c r="DS19" s="30">
        <v>2</v>
      </c>
      <c r="DT19" s="30">
        <v>4</v>
      </c>
      <c r="DU19" s="30" t="s">
        <v>390</v>
      </c>
      <c r="DV19" s="30">
        <v>1</v>
      </c>
      <c r="DW19" s="30">
        <v>1</v>
      </c>
      <c r="DX19" s="30">
        <v>1</v>
      </c>
      <c r="DY19" s="30" t="s">
        <v>390</v>
      </c>
      <c r="DZ19" s="30">
        <v>1</v>
      </c>
      <c r="EA19" s="30" t="s">
        <v>390</v>
      </c>
      <c r="EB19" s="30">
        <v>1</v>
      </c>
      <c r="EC19" s="30" t="s">
        <v>390</v>
      </c>
      <c r="ED19" s="30">
        <v>2</v>
      </c>
      <c r="EE19" s="30">
        <v>1</v>
      </c>
      <c r="EF19" s="30">
        <v>1</v>
      </c>
      <c r="EG19" s="30" t="s">
        <v>390</v>
      </c>
      <c r="EH19" s="30">
        <v>2</v>
      </c>
      <c r="EI19" s="30">
        <v>1</v>
      </c>
      <c r="EJ19" s="30">
        <v>2</v>
      </c>
      <c r="EK19" s="30">
        <v>1</v>
      </c>
      <c r="EL19" s="30" t="s">
        <v>390</v>
      </c>
      <c r="EM19" s="30">
        <v>1</v>
      </c>
      <c r="EN19" s="30">
        <v>2</v>
      </c>
      <c r="EO19" s="30">
        <v>2</v>
      </c>
      <c r="EP19" s="30" t="s">
        <v>390</v>
      </c>
      <c r="EQ19" s="30" t="s">
        <v>390</v>
      </c>
      <c r="ER19" s="30">
        <v>1</v>
      </c>
      <c r="ES19" s="30" t="s">
        <v>390</v>
      </c>
      <c r="ET19" s="30" t="s">
        <v>390</v>
      </c>
      <c r="EU19" s="30" t="s">
        <v>390</v>
      </c>
      <c r="EV19" s="30">
        <v>1</v>
      </c>
      <c r="EW19" s="30">
        <v>1</v>
      </c>
      <c r="EX19" s="30">
        <v>1</v>
      </c>
      <c r="EY19" s="30" t="s">
        <v>390</v>
      </c>
      <c r="EZ19" s="30" t="s">
        <v>390</v>
      </c>
      <c r="FA19" s="30" t="s">
        <v>390</v>
      </c>
      <c r="FB19" s="30" t="s">
        <v>390</v>
      </c>
      <c r="FC19" s="30">
        <v>1</v>
      </c>
      <c r="FD19" s="30">
        <v>3</v>
      </c>
      <c r="FE19" s="30" t="s">
        <v>390</v>
      </c>
      <c r="FF19" s="30" t="s">
        <v>390</v>
      </c>
      <c r="FG19" s="30">
        <v>1</v>
      </c>
      <c r="FH19" s="30" t="s">
        <v>390</v>
      </c>
      <c r="FI19" s="30">
        <v>1</v>
      </c>
      <c r="FJ19" s="30">
        <v>1</v>
      </c>
      <c r="FK19" s="30">
        <v>1</v>
      </c>
      <c r="FL19" s="30" t="s">
        <v>390</v>
      </c>
      <c r="FM19" s="30" t="s">
        <v>390</v>
      </c>
      <c r="FN19" s="30" t="s">
        <v>390</v>
      </c>
      <c r="FO19" s="30" t="s">
        <v>390</v>
      </c>
      <c r="FP19" s="30" t="s">
        <v>390</v>
      </c>
      <c r="FQ19" s="30">
        <v>1</v>
      </c>
      <c r="FR19" s="30" t="s">
        <v>390</v>
      </c>
      <c r="FS19" s="30" t="s">
        <v>390</v>
      </c>
      <c r="FT19" s="30">
        <v>1</v>
      </c>
      <c r="FU19" s="22">
        <v>1</v>
      </c>
      <c r="FV19" s="30" t="s">
        <v>390</v>
      </c>
      <c r="FW19" s="30">
        <v>1</v>
      </c>
      <c r="FX19" s="30" t="s">
        <v>390</v>
      </c>
      <c r="FY19" s="30" t="s">
        <v>390</v>
      </c>
      <c r="FZ19" s="30" t="s">
        <v>390</v>
      </c>
      <c r="GA19" s="30" t="s">
        <v>390</v>
      </c>
      <c r="GB19" s="30" t="s">
        <v>390</v>
      </c>
      <c r="GC19" s="30">
        <v>1</v>
      </c>
      <c r="GD19" s="30" t="s">
        <v>390</v>
      </c>
      <c r="GE19" s="30"/>
      <c r="GF19" s="30"/>
      <c r="GG19" s="30"/>
      <c r="GH19" s="30"/>
      <c r="GI19" s="30"/>
      <c r="GJ19" s="30"/>
      <c r="GK19" s="30"/>
      <c r="GL19" s="30"/>
      <c r="GM19" s="30"/>
      <c r="GN19" s="30"/>
      <c r="GO19" s="30"/>
      <c r="GP19" s="30"/>
      <c r="GQ19" s="30"/>
      <c r="GR19" s="30"/>
      <c r="GS19" s="30"/>
      <c r="GT19" s="30"/>
      <c r="GU19" s="30"/>
      <c r="GV19" s="30"/>
      <c r="GW19" s="30"/>
      <c r="GX19" s="30"/>
      <c r="GY19" s="30"/>
      <c r="GZ19" s="30"/>
      <c r="HA19" s="30"/>
      <c r="HB19" s="30"/>
      <c r="HC19" s="30"/>
      <c r="HD19" s="30"/>
      <c r="HE19" s="30"/>
      <c r="HF19" s="30"/>
      <c r="HG19" s="30"/>
      <c r="HH19" s="30"/>
      <c r="HI19" s="30"/>
      <c r="HJ19" s="30"/>
      <c r="HK19" s="30"/>
      <c r="HL19" s="30"/>
      <c r="HM19" s="30"/>
      <c r="HN19" s="30"/>
      <c r="HO19" s="30"/>
      <c r="HP19" s="30"/>
      <c r="HQ19" s="30"/>
      <c r="HR19" s="30"/>
      <c r="HS19" s="30"/>
      <c r="HT19" s="30"/>
      <c r="HU19" s="30"/>
      <c r="HV19" s="30"/>
      <c r="HW19" s="30"/>
      <c r="HX19" s="30"/>
    </row>
    <row r="20" spans="1:232" s="24" customFormat="1" ht="15">
      <c r="A20" s="80"/>
      <c r="B20" s="25" t="s">
        <v>421</v>
      </c>
      <c r="C20" s="25" t="s">
        <v>422</v>
      </c>
      <c r="D20" s="25">
        <f t="shared" si="0"/>
        <v>175</v>
      </c>
      <c r="E20" s="25" t="s">
        <v>389</v>
      </c>
      <c r="F20" s="25" t="s">
        <v>389</v>
      </c>
      <c r="G20" s="25" t="s">
        <v>389</v>
      </c>
      <c r="H20" s="25" t="s">
        <v>389</v>
      </c>
      <c r="I20" s="25" t="s">
        <v>389</v>
      </c>
      <c r="J20" s="25" t="s">
        <v>389</v>
      </c>
      <c r="K20" s="25" t="s">
        <v>389</v>
      </c>
      <c r="L20" s="25" t="s">
        <v>389</v>
      </c>
      <c r="M20" s="25" t="s">
        <v>389</v>
      </c>
      <c r="N20" s="25" t="s">
        <v>389</v>
      </c>
      <c r="O20" s="25" t="s">
        <v>389</v>
      </c>
      <c r="P20" s="25" t="s">
        <v>389</v>
      </c>
      <c r="Q20" s="25" t="s">
        <v>389</v>
      </c>
      <c r="R20" s="25" t="s">
        <v>389</v>
      </c>
      <c r="S20" s="25" t="s">
        <v>389</v>
      </c>
      <c r="T20" s="25" t="s">
        <v>389</v>
      </c>
      <c r="U20" s="25">
        <v>1</v>
      </c>
      <c r="V20" s="25" t="s">
        <v>389</v>
      </c>
      <c r="W20" s="25" t="s">
        <v>389</v>
      </c>
      <c r="X20" s="25" t="s">
        <v>389</v>
      </c>
      <c r="Y20" s="25" t="s">
        <v>389</v>
      </c>
      <c r="Z20" s="25" t="s">
        <v>389</v>
      </c>
      <c r="AA20" s="25" t="s">
        <v>389</v>
      </c>
      <c r="AB20" s="25" t="s">
        <v>389</v>
      </c>
      <c r="AC20" s="25">
        <v>1</v>
      </c>
      <c r="AD20" s="25" t="s">
        <v>389</v>
      </c>
      <c r="AE20" s="25" t="s">
        <v>389</v>
      </c>
      <c r="AF20" s="25" t="s">
        <v>389</v>
      </c>
      <c r="AG20" s="25" t="s">
        <v>389</v>
      </c>
      <c r="AH20" s="25" t="s">
        <v>389</v>
      </c>
      <c r="AI20" s="25" t="s">
        <v>389</v>
      </c>
      <c r="AJ20" s="25" t="s">
        <v>389</v>
      </c>
      <c r="AK20" s="25" t="s">
        <v>389</v>
      </c>
      <c r="AL20" s="25" t="s">
        <v>389</v>
      </c>
      <c r="AM20" s="25" t="s">
        <v>389</v>
      </c>
      <c r="AN20" s="25" t="s">
        <v>389</v>
      </c>
      <c r="AO20" s="25" t="s">
        <v>389</v>
      </c>
      <c r="AP20" s="25" t="s">
        <v>389</v>
      </c>
      <c r="AQ20" s="25" t="s">
        <v>389</v>
      </c>
      <c r="AR20" s="25" t="s">
        <v>389</v>
      </c>
      <c r="AS20" s="25" t="s">
        <v>389</v>
      </c>
      <c r="AT20" s="25" t="s">
        <v>389</v>
      </c>
      <c r="AU20" s="25" t="s">
        <v>389</v>
      </c>
      <c r="AV20" s="25" t="s">
        <v>389</v>
      </c>
      <c r="AW20" s="25" t="s">
        <v>389</v>
      </c>
      <c r="AX20" s="25" t="s">
        <v>389</v>
      </c>
      <c r="AY20" s="25" t="s">
        <v>389</v>
      </c>
      <c r="AZ20" s="25" t="s">
        <v>389</v>
      </c>
      <c r="BA20" s="25" t="s">
        <v>389</v>
      </c>
      <c r="BB20" s="25" t="s">
        <v>389</v>
      </c>
      <c r="BC20" s="25" t="s">
        <v>389</v>
      </c>
      <c r="BD20" s="25" t="s">
        <v>389</v>
      </c>
      <c r="BE20" s="25" t="s">
        <v>389</v>
      </c>
      <c r="BF20" s="25" t="s">
        <v>389</v>
      </c>
      <c r="BG20" s="25" t="s">
        <v>389</v>
      </c>
      <c r="BH20" s="25" t="s">
        <v>389</v>
      </c>
      <c r="BI20" s="25" t="s">
        <v>389</v>
      </c>
      <c r="BJ20" s="25" t="s">
        <v>389</v>
      </c>
      <c r="BK20" s="25" t="s">
        <v>389</v>
      </c>
      <c r="BL20" s="25" t="s">
        <v>389</v>
      </c>
      <c r="BM20" s="25" t="s">
        <v>389</v>
      </c>
      <c r="BN20" s="25">
        <v>1</v>
      </c>
      <c r="BO20" s="25" t="s">
        <v>389</v>
      </c>
      <c r="BP20" s="25" t="s">
        <v>389</v>
      </c>
      <c r="BQ20" s="25" t="s">
        <v>389</v>
      </c>
      <c r="BR20" s="25" t="s">
        <v>389</v>
      </c>
      <c r="BS20" s="25" t="s">
        <v>389</v>
      </c>
      <c r="BT20" s="25" t="s">
        <v>389</v>
      </c>
      <c r="BU20" s="25" t="s">
        <v>389</v>
      </c>
      <c r="BV20" s="25" t="s">
        <v>389</v>
      </c>
      <c r="BW20" s="25" t="s">
        <v>389</v>
      </c>
      <c r="BX20" s="25" t="s">
        <v>390</v>
      </c>
      <c r="BY20" s="25" t="s">
        <v>390</v>
      </c>
      <c r="BZ20" s="25" t="s">
        <v>390</v>
      </c>
      <c r="CA20" s="25" t="s">
        <v>390</v>
      </c>
      <c r="CB20" s="25" t="s">
        <v>390</v>
      </c>
      <c r="CC20" s="25" t="s">
        <v>390</v>
      </c>
      <c r="CD20" s="25">
        <v>1</v>
      </c>
      <c r="CE20" s="25" t="s">
        <v>390</v>
      </c>
      <c r="CF20" s="25" t="s">
        <v>390</v>
      </c>
      <c r="CG20" s="25" t="s">
        <v>390</v>
      </c>
      <c r="CH20" s="25" t="s">
        <v>390</v>
      </c>
      <c r="CI20" s="25" t="s">
        <v>390</v>
      </c>
      <c r="CJ20" s="25" t="s">
        <v>390</v>
      </c>
      <c r="CK20" s="25" t="s">
        <v>390</v>
      </c>
      <c r="CL20" s="25" t="s">
        <v>390</v>
      </c>
      <c r="CM20" s="25" t="s">
        <v>390</v>
      </c>
      <c r="CN20" s="25" t="s">
        <v>390</v>
      </c>
      <c r="CO20" s="25" t="s">
        <v>390</v>
      </c>
      <c r="CP20" s="25" t="s">
        <v>390</v>
      </c>
      <c r="CQ20" s="25" t="s">
        <v>390</v>
      </c>
      <c r="CR20" s="25" t="s">
        <v>390</v>
      </c>
      <c r="CS20" s="25" t="s">
        <v>390</v>
      </c>
      <c r="CT20" s="25" t="s">
        <v>390</v>
      </c>
      <c r="CU20" s="25" t="s">
        <v>390</v>
      </c>
      <c r="CV20" s="25" t="s">
        <v>390</v>
      </c>
      <c r="CW20" s="25" t="s">
        <v>390</v>
      </c>
      <c r="CX20" s="25" t="s">
        <v>390</v>
      </c>
      <c r="CY20" s="25" t="s">
        <v>390</v>
      </c>
      <c r="CZ20" s="25" t="s">
        <v>390</v>
      </c>
      <c r="DA20" s="25" t="s">
        <v>390</v>
      </c>
      <c r="DB20" s="25" t="s">
        <v>390</v>
      </c>
      <c r="DC20" s="25" t="s">
        <v>390</v>
      </c>
      <c r="DD20" s="25">
        <v>1</v>
      </c>
      <c r="DE20" s="25" t="s">
        <v>390</v>
      </c>
      <c r="DF20" s="25" t="s">
        <v>390</v>
      </c>
      <c r="DG20" s="25" t="s">
        <v>390</v>
      </c>
      <c r="DH20" s="25" t="s">
        <v>390</v>
      </c>
      <c r="DI20" s="30" t="s">
        <v>390</v>
      </c>
      <c r="DJ20" s="30" t="s">
        <v>390</v>
      </c>
      <c r="DK20" s="30" t="s">
        <v>390</v>
      </c>
      <c r="DL20" s="30" t="s">
        <v>390</v>
      </c>
      <c r="DM20" s="30" t="s">
        <v>390</v>
      </c>
      <c r="DN20" s="30" t="s">
        <v>390</v>
      </c>
      <c r="DO20" s="30" t="s">
        <v>390</v>
      </c>
      <c r="DP20" s="30" t="s">
        <v>390</v>
      </c>
      <c r="DQ20" s="30" t="s">
        <v>390</v>
      </c>
      <c r="DR20" s="30" t="s">
        <v>390</v>
      </c>
      <c r="DS20" s="30" t="s">
        <v>390</v>
      </c>
      <c r="DT20" s="30" t="s">
        <v>390</v>
      </c>
      <c r="DU20" s="30" t="s">
        <v>390</v>
      </c>
      <c r="DV20" s="30" t="s">
        <v>390</v>
      </c>
      <c r="DW20" s="30" t="s">
        <v>390</v>
      </c>
      <c r="DX20" s="30" t="s">
        <v>390</v>
      </c>
      <c r="DY20" s="30" t="s">
        <v>390</v>
      </c>
      <c r="DZ20" s="30" t="s">
        <v>390</v>
      </c>
      <c r="EA20" s="30" t="s">
        <v>390</v>
      </c>
      <c r="EB20" s="30" t="s">
        <v>390</v>
      </c>
      <c r="EC20" s="30" t="s">
        <v>390</v>
      </c>
      <c r="ED20" s="30">
        <v>1</v>
      </c>
      <c r="EE20" s="30" t="s">
        <v>390</v>
      </c>
      <c r="EF20" s="30" t="s">
        <v>390</v>
      </c>
      <c r="EG20" s="30" t="s">
        <v>390</v>
      </c>
      <c r="EH20" s="30" t="s">
        <v>390</v>
      </c>
      <c r="EI20" s="30" t="s">
        <v>390</v>
      </c>
      <c r="EJ20" s="30" t="s">
        <v>390</v>
      </c>
      <c r="EK20" s="30" t="s">
        <v>390</v>
      </c>
      <c r="EL20" s="30" t="s">
        <v>390</v>
      </c>
      <c r="EM20" s="30" t="s">
        <v>390</v>
      </c>
      <c r="EN20" s="30" t="s">
        <v>390</v>
      </c>
      <c r="EO20" s="30" t="s">
        <v>390</v>
      </c>
      <c r="EP20" s="30" t="s">
        <v>390</v>
      </c>
      <c r="EQ20" s="30" t="s">
        <v>390</v>
      </c>
      <c r="ER20" s="30" t="s">
        <v>390</v>
      </c>
      <c r="ES20" s="30" t="s">
        <v>390</v>
      </c>
      <c r="ET20" s="30" t="s">
        <v>390</v>
      </c>
      <c r="EU20" s="30" t="s">
        <v>390</v>
      </c>
      <c r="EV20" s="30" t="s">
        <v>390</v>
      </c>
      <c r="EW20" s="30" t="s">
        <v>390</v>
      </c>
      <c r="EX20" s="30" t="s">
        <v>390</v>
      </c>
      <c r="EY20" s="30" t="s">
        <v>390</v>
      </c>
      <c r="EZ20" s="30" t="s">
        <v>390</v>
      </c>
      <c r="FA20" s="30" t="s">
        <v>390</v>
      </c>
      <c r="FB20" s="30" t="s">
        <v>390</v>
      </c>
      <c r="FC20" s="30" t="s">
        <v>390</v>
      </c>
      <c r="FD20" s="30" t="s">
        <v>390</v>
      </c>
      <c r="FE20" s="30" t="s">
        <v>390</v>
      </c>
      <c r="FF20" s="30" t="s">
        <v>390</v>
      </c>
      <c r="FG20" s="30" t="s">
        <v>390</v>
      </c>
      <c r="FH20" s="30" t="s">
        <v>390</v>
      </c>
      <c r="FI20" s="30" t="s">
        <v>390</v>
      </c>
      <c r="FJ20" s="30" t="s">
        <v>390</v>
      </c>
      <c r="FK20" s="30" t="s">
        <v>390</v>
      </c>
      <c r="FL20" s="30" t="s">
        <v>390</v>
      </c>
      <c r="FM20" s="30" t="s">
        <v>390</v>
      </c>
      <c r="FN20" s="30" t="s">
        <v>390</v>
      </c>
      <c r="FO20" s="30" t="s">
        <v>390</v>
      </c>
      <c r="FP20" s="30" t="s">
        <v>390</v>
      </c>
      <c r="FQ20" s="30">
        <v>1</v>
      </c>
      <c r="FR20" s="30" t="s">
        <v>390</v>
      </c>
      <c r="FS20" s="30" t="s">
        <v>390</v>
      </c>
      <c r="FT20" s="30" t="s">
        <v>390</v>
      </c>
      <c r="FU20" s="22" t="s">
        <v>390</v>
      </c>
      <c r="FV20" s="30" t="s">
        <v>390</v>
      </c>
      <c r="FW20" s="30" t="s">
        <v>390</v>
      </c>
      <c r="FX20" s="30" t="s">
        <v>390</v>
      </c>
      <c r="FY20" s="30" t="s">
        <v>390</v>
      </c>
      <c r="FZ20" s="30" t="s">
        <v>390</v>
      </c>
      <c r="GA20" s="30" t="s">
        <v>390</v>
      </c>
      <c r="GB20" s="30" t="s">
        <v>390</v>
      </c>
      <c r="GC20" s="30" t="s">
        <v>390</v>
      </c>
      <c r="GD20" s="30" t="s">
        <v>390</v>
      </c>
      <c r="GE20" s="30"/>
      <c r="GF20" s="30"/>
      <c r="GG20" s="30"/>
      <c r="GH20" s="30"/>
      <c r="GI20" s="30"/>
      <c r="GJ20" s="30"/>
      <c r="GK20" s="30"/>
      <c r="GL20" s="30"/>
      <c r="GM20" s="30"/>
      <c r="GN20" s="30"/>
      <c r="GO20" s="30"/>
      <c r="GP20" s="30"/>
      <c r="GQ20" s="30"/>
      <c r="GR20" s="30"/>
      <c r="GS20" s="30"/>
      <c r="GT20" s="30"/>
      <c r="GU20" s="30"/>
      <c r="GV20" s="30"/>
      <c r="GW20" s="30"/>
      <c r="GX20" s="30"/>
      <c r="GY20" s="30"/>
      <c r="GZ20" s="30"/>
      <c r="HA20" s="30"/>
      <c r="HB20" s="30"/>
      <c r="HC20" s="30"/>
      <c r="HD20" s="30"/>
      <c r="HE20" s="30"/>
      <c r="HF20" s="30"/>
      <c r="HG20" s="30"/>
      <c r="HH20" s="30"/>
      <c r="HI20" s="30"/>
      <c r="HJ20" s="30"/>
      <c r="HK20" s="30"/>
      <c r="HL20" s="30"/>
      <c r="HM20" s="30"/>
      <c r="HN20" s="30"/>
      <c r="HO20" s="30"/>
      <c r="HP20" s="30"/>
      <c r="HQ20" s="30"/>
      <c r="HR20" s="30"/>
      <c r="HS20" s="30"/>
      <c r="HT20" s="30"/>
      <c r="HU20" s="30"/>
      <c r="HV20" s="30"/>
      <c r="HW20" s="30"/>
      <c r="HX20" s="30"/>
    </row>
    <row r="21" spans="1:232" s="24" customFormat="1" ht="15">
      <c r="A21" s="80"/>
      <c r="B21" s="25" t="s">
        <v>423</v>
      </c>
      <c r="C21" s="25" t="s">
        <v>400</v>
      </c>
      <c r="D21" s="25">
        <f t="shared" si="0"/>
        <v>32</v>
      </c>
      <c r="E21" s="25" t="s">
        <v>389</v>
      </c>
      <c r="F21" s="25" t="s">
        <v>389</v>
      </c>
      <c r="G21" s="25">
        <v>1</v>
      </c>
      <c r="H21" s="25">
        <v>1</v>
      </c>
      <c r="I21" s="25">
        <v>1</v>
      </c>
      <c r="J21" s="25">
        <v>2</v>
      </c>
      <c r="K21" s="25">
        <v>4</v>
      </c>
      <c r="L21" s="25">
        <v>1</v>
      </c>
      <c r="M21" s="25">
        <v>1</v>
      </c>
      <c r="N21" s="25">
        <v>2</v>
      </c>
      <c r="O21" s="25" t="s">
        <v>389</v>
      </c>
      <c r="P21" s="25">
        <v>1</v>
      </c>
      <c r="Q21" s="25">
        <v>4</v>
      </c>
      <c r="R21" s="25">
        <v>4</v>
      </c>
      <c r="S21" s="25">
        <v>5</v>
      </c>
      <c r="T21" s="25">
        <v>1</v>
      </c>
      <c r="U21" s="25">
        <v>6</v>
      </c>
      <c r="V21" s="25">
        <v>3</v>
      </c>
      <c r="W21" s="25">
        <v>1</v>
      </c>
      <c r="X21" s="25">
        <v>3</v>
      </c>
      <c r="Y21" s="25" t="s">
        <v>389</v>
      </c>
      <c r="Z21" s="25" t="s">
        <v>389</v>
      </c>
      <c r="AA21" s="25">
        <v>1</v>
      </c>
      <c r="AB21" s="25">
        <v>2</v>
      </c>
      <c r="AC21" s="25">
        <v>3</v>
      </c>
      <c r="AD21" s="25">
        <v>4</v>
      </c>
      <c r="AE21" s="25" t="s">
        <v>389</v>
      </c>
      <c r="AF21" s="25" t="s">
        <v>389</v>
      </c>
      <c r="AG21" s="25">
        <v>2</v>
      </c>
      <c r="AH21" s="25">
        <v>1</v>
      </c>
      <c r="AI21" s="25">
        <v>5</v>
      </c>
      <c r="AJ21" s="25">
        <v>3</v>
      </c>
      <c r="AK21" s="25">
        <v>5</v>
      </c>
      <c r="AL21" s="25">
        <v>5</v>
      </c>
      <c r="AM21" s="25" t="s">
        <v>389</v>
      </c>
      <c r="AN21" s="25">
        <v>3</v>
      </c>
      <c r="AO21" s="25" t="s">
        <v>389</v>
      </c>
      <c r="AP21" s="25">
        <v>2</v>
      </c>
      <c r="AQ21" s="25" t="s">
        <v>389</v>
      </c>
      <c r="AR21" s="25">
        <v>2</v>
      </c>
      <c r="AS21" s="25">
        <v>3</v>
      </c>
      <c r="AT21" s="25">
        <v>1</v>
      </c>
      <c r="AU21" s="25">
        <v>1</v>
      </c>
      <c r="AV21" s="25">
        <v>2</v>
      </c>
      <c r="AW21" s="25">
        <v>3</v>
      </c>
      <c r="AX21" s="25">
        <v>7</v>
      </c>
      <c r="AY21" s="25">
        <v>4</v>
      </c>
      <c r="AZ21" s="25">
        <v>1</v>
      </c>
      <c r="BA21" s="25">
        <v>1</v>
      </c>
      <c r="BB21" s="25">
        <v>7</v>
      </c>
      <c r="BC21" s="25">
        <v>1</v>
      </c>
      <c r="BD21" s="25">
        <v>2</v>
      </c>
      <c r="BE21" s="25">
        <v>1</v>
      </c>
      <c r="BF21" s="25">
        <v>1</v>
      </c>
      <c r="BG21" s="25">
        <v>1</v>
      </c>
      <c r="BH21" s="25" t="s">
        <v>389</v>
      </c>
      <c r="BI21" s="25">
        <v>1</v>
      </c>
      <c r="BJ21" s="25">
        <v>2</v>
      </c>
      <c r="BK21" s="25">
        <v>1</v>
      </c>
      <c r="BL21" s="25">
        <v>1</v>
      </c>
      <c r="BM21" s="25">
        <v>1</v>
      </c>
      <c r="BN21" s="25">
        <v>5</v>
      </c>
      <c r="BO21" s="25">
        <v>1</v>
      </c>
      <c r="BP21" s="25" t="s">
        <v>389</v>
      </c>
      <c r="BQ21" s="25">
        <v>2</v>
      </c>
      <c r="BR21" s="25">
        <v>7</v>
      </c>
      <c r="BS21" s="25">
        <v>5</v>
      </c>
      <c r="BT21" s="25">
        <v>1</v>
      </c>
      <c r="BU21" s="25">
        <v>3</v>
      </c>
      <c r="BV21" s="25">
        <v>3</v>
      </c>
      <c r="BW21" s="25">
        <v>2</v>
      </c>
      <c r="BX21" s="25">
        <v>3</v>
      </c>
      <c r="BY21" s="25">
        <v>2</v>
      </c>
      <c r="BZ21" s="25">
        <v>2</v>
      </c>
      <c r="CA21" s="25">
        <v>1</v>
      </c>
      <c r="CB21" s="25">
        <v>5</v>
      </c>
      <c r="CC21" s="25">
        <v>1</v>
      </c>
      <c r="CD21" s="25">
        <v>3</v>
      </c>
      <c r="CE21" s="25">
        <v>4</v>
      </c>
      <c r="CF21" s="25">
        <v>1</v>
      </c>
      <c r="CG21" s="25">
        <v>4</v>
      </c>
      <c r="CH21" s="25">
        <v>1</v>
      </c>
      <c r="CI21" s="25">
        <v>2</v>
      </c>
      <c r="CJ21" s="25">
        <v>1</v>
      </c>
      <c r="CK21" s="25" t="s">
        <v>390</v>
      </c>
      <c r="CL21" s="25">
        <v>2</v>
      </c>
      <c r="CM21" s="25">
        <v>1</v>
      </c>
      <c r="CN21" s="25">
        <v>4</v>
      </c>
      <c r="CO21" s="25">
        <v>3</v>
      </c>
      <c r="CP21" s="25">
        <v>4</v>
      </c>
      <c r="CQ21" s="25">
        <v>1</v>
      </c>
      <c r="CR21" s="25">
        <v>1</v>
      </c>
      <c r="CS21" s="25">
        <v>4</v>
      </c>
      <c r="CT21" s="25">
        <v>1</v>
      </c>
      <c r="CU21" s="25">
        <v>2</v>
      </c>
      <c r="CV21" s="25">
        <v>2</v>
      </c>
      <c r="CW21" s="25" t="s">
        <v>390</v>
      </c>
      <c r="CX21" s="25">
        <v>2</v>
      </c>
      <c r="CY21" s="25">
        <v>3</v>
      </c>
      <c r="CZ21" s="25">
        <v>1</v>
      </c>
      <c r="DA21" s="25" t="s">
        <v>390</v>
      </c>
      <c r="DB21" s="25">
        <v>2</v>
      </c>
      <c r="DC21" s="25">
        <v>2</v>
      </c>
      <c r="DD21" s="25">
        <v>3</v>
      </c>
      <c r="DE21" s="25">
        <v>6</v>
      </c>
      <c r="DF21" s="25">
        <v>2</v>
      </c>
      <c r="DG21" s="25" t="s">
        <v>390</v>
      </c>
      <c r="DH21" s="25">
        <v>3</v>
      </c>
      <c r="DI21" s="30">
        <v>2</v>
      </c>
      <c r="DJ21" s="30">
        <v>3</v>
      </c>
      <c r="DK21" s="30">
        <v>2</v>
      </c>
      <c r="DL21" s="30">
        <v>1</v>
      </c>
      <c r="DM21" s="30">
        <v>4</v>
      </c>
      <c r="DN21" s="30">
        <v>5</v>
      </c>
      <c r="DO21" s="30">
        <v>3</v>
      </c>
      <c r="DP21" s="30">
        <v>1</v>
      </c>
      <c r="DQ21" s="30">
        <v>1</v>
      </c>
      <c r="DR21" s="30">
        <v>3</v>
      </c>
      <c r="DS21" s="30" t="s">
        <v>390</v>
      </c>
      <c r="DT21" s="30">
        <v>4</v>
      </c>
      <c r="DU21" s="30">
        <v>4</v>
      </c>
      <c r="DV21" s="30">
        <v>3</v>
      </c>
      <c r="DW21" s="30">
        <v>3</v>
      </c>
      <c r="DX21" s="30">
        <v>2</v>
      </c>
      <c r="DY21" s="30">
        <v>4</v>
      </c>
      <c r="DZ21" s="30">
        <v>5</v>
      </c>
      <c r="EA21" s="30">
        <v>2</v>
      </c>
      <c r="EB21" s="30">
        <v>1</v>
      </c>
      <c r="EC21" s="30">
        <v>5</v>
      </c>
      <c r="ED21" s="30">
        <v>3</v>
      </c>
      <c r="EE21" s="30">
        <v>2</v>
      </c>
      <c r="EF21" s="30">
        <v>2</v>
      </c>
      <c r="EG21" s="30">
        <v>3</v>
      </c>
      <c r="EH21" s="30" t="s">
        <v>390</v>
      </c>
      <c r="EI21" s="30">
        <v>1</v>
      </c>
      <c r="EJ21" s="30" t="s">
        <v>390</v>
      </c>
      <c r="EK21" s="30">
        <v>2</v>
      </c>
      <c r="EL21" s="30">
        <v>2</v>
      </c>
      <c r="EM21" s="30">
        <v>1</v>
      </c>
      <c r="EN21" s="30">
        <v>2</v>
      </c>
      <c r="EO21" s="30">
        <v>2</v>
      </c>
      <c r="EP21" s="30">
        <v>2</v>
      </c>
      <c r="EQ21" s="30">
        <v>2</v>
      </c>
      <c r="ER21" s="30">
        <v>2</v>
      </c>
      <c r="ES21" s="30" t="s">
        <v>390</v>
      </c>
      <c r="ET21" s="30">
        <v>3</v>
      </c>
      <c r="EU21" s="30">
        <v>3</v>
      </c>
      <c r="EV21" s="30" t="s">
        <v>390</v>
      </c>
      <c r="EW21" s="30" t="s">
        <v>390</v>
      </c>
      <c r="EX21" s="30">
        <v>2</v>
      </c>
      <c r="EY21" s="30">
        <v>1</v>
      </c>
      <c r="EZ21" s="30">
        <v>1</v>
      </c>
      <c r="FA21" s="30" t="s">
        <v>390</v>
      </c>
      <c r="FB21" s="30">
        <v>1</v>
      </c>
      <c r="FC21" s="30" t="s">
        <v>390</v>
      </c>
      <c r="FD21" s="30">
        <v>1</v>
      </c>
      <c r="FE21" s="30">
        <v>3</v>
      </c>
      <c r="FF21" s="30">
        <v>4</v>
      </c>
      <c r="FG21" s="30">
        <v>1</v>
      </c>
      <c r="FH21" s="30" t="s">
        <v>390</v>
      </c>
      <c r="FI21" s="30" t="s">
        <v>390</v>
      </c>
      <c r="FJ21" s="30">
        <v>2</v>
      </c>
      <c r="FK21" s="30">
        <v>2</v>
      </c>
      <c r="FL21" s="30" t="s">
        <v>390</v>
      </c>
      <c r="FM21" s="30">
        <v>1</v>
      </c>
      <c r="FN21" s="30" t="s">
        <v>390</v>
      </c>
      <c r="FO21" s="30">
        <v>4</v>
      </c>
      <c r="FP21" s="30">
        <v>2</v>
      </c>
      <c r="FQ21" s="30">
        <v>1</v>
      </c>
      <c r="FR21" s="30">
        <v>2</v>
      </c>
      <c r="FS21" s="30" t="s">
        <v>390</v>
      </c>
      <c r="FT21" s="30" t="s">
        <v>390</v>
      </c>
      <c r="FU21" s="22">
        <v>1</v>
      </c>
      <c r="FV21" s="30" t="s">
        <v>390</v>
      </c>
      <c r="FW21" s="30" t="s">
        <v>390</v>
      </c>
      <c r="FX21" s="30">
        <v>2</v>
      </c>
      <c r="FY21" s="30">
        <v>2</v>
      </c>
      <c r="FZ21" s="30">
        <v>1</v>
      </c>
      <c r="GA21" s="30">
        <v>2</v>
      </c>
      <c r="GB21" s="30">
        <v>3</v>
      </c>
      <c r="GC21" s="30">
        <v>8</v>
      </c>
      <c r="GD21" s="30">
        <v>1</v>
      </c>
      <c r="GE21" s="30"/>
      <c r="GF21" s="30"/>
      <c r="GG21" s="30"/>
      <c r="GH21" s="30"/>
      <c r="GI21" s="30"/>
      <c r="GJ21" s="30"/>
      <c r="GK21" s="30"/>
      <c r="GL21" s="30"/>
      <c r="GM21" s="30"/>
      <c r="GN21" s="30"/>
      <c r="GO21" s="30"/>
      <c r="GP21" s="30"/>
      <c r="GQ21" s="30"/>
      <c r="GR21" s="30"/>
      <c r="GS21" s="30"/>
      <c r="GT21" s="30"/>
      <c r="GU21" s="30"/>
      <c r="GV21" s="30"/>
      <c r="GW21" s="30"/>
      <c r="GX21" s="30"/>
      <c r="GY21" s="30"/>
      <c r="GZ21" s="30"/>
      <c r="HA21" s="30"/>
      <c r="HB21" s="30"/>
      <c r="HC21" s="30"/>
      <c r="HD21" s="30"/>
      <c r="HE21" s="30"/>
      <c r="HF21" s="30"/>
      <c r="HG21" s="30"/>
      <c r="HH21" s="30"/>
      <c r="HI21" s="30"/>
      <c r="HJ21" s="30"/>
      <c r="HK21" s="30"/>
      <c r="HL21" s="30"/>
      <c r="HM21" s="30"/>
      <c r="HN21" s="30"/>
      <c r="HO21" s="30"/>
      <c r="HP21" s="30"/>
      <c r="HQ21" s="30"/>
      <c r="HR21" s="30"/>
      <c r="HS21" s="30"/>
      <c r="HT21" s="30"/>
      <c r="HU21" s="30"/>
      <c r="HV21" s="30"/>
      <c r="HW21" s="30"/>
      <c r="HX21" s="30"/>
    </row>
    <row r="22" spans="1:232" s="24" customFormat="1" ht="15">
      <c r="A22" s="80"/>
      <c r="B22" s="25" t="s">
        <v>424</v>
      </c>
      <c r="C22" s="25" t="s">
        <v>425</v>
      </c>
      <c r="D22" s="25">
        <f t="shared" si="0"/>
        <v>105</v>
      </c>
      <c r="E22" s="25">
        <v>1</v>
      </c>
      <c r="F22" s="25">
        <v>1</v>
      </c>
      <c r="G22" s="25">
        <v>3</v>
      </c>
      <c r="H22" s="25">
        <v>1</v>
      </c>
      <c r="I22" s="25">
        <v>1</v>
      </c>
      <c r="J22" s="25">
        <v>1</v>
      </c>
      <c r="K22" s="25" t="s">
        <v>389</v>
      </c>
      <c r="L22" s="25" t="s">
        <v>389</v>
      </c>
      <c r="M22" s="25">
        <v>1</v>
      </c>
      <c r="N22" s="25" t="s">
        <v>389</v>
      </c>
      <c r="O22" s="25" t="s">
        <v>389</v>
      </c>
      <c r="P22" s="25">
        <v>1</v>
      </c>
      <c r="Q22" s="25">
        <v>1</v>
      </c>
      <c r="R22" s="25">
        <v>1</v>
      </c>
      <c r="S22" s="25" t="s">
        <v>389</v>
      </c>
      <c r="T22" s="25" t="s">
        <v>389</v>
      </c>
      <c r="U22" s="25" t="s">
        <v>389</v>
      </c>
      <c r="V22" s="25">
        <v>1</v>
      </c>
      <c r="W22" s="25" t="s">
        <v>389</v>
      </c>
      <c r="X22" s="25" t="s">
        <v>389</v>
      </c>
      <c r="Y22" s="25" t="s">
        <v>389</v>
      </c>
      <c r="Z22" s="25">
        <v>1</v>
      </c>
      <c r="AA22" s="25" t="s">
        <v>389</v>
      </c>
      <c r="AB22" s="25" t="s">
        <v>389</v>
      </c>
      <c r="AC22" s="25" t="s">
        <v>389</v>
      </c>
      <c r="AD22" s="25" t="s">
        <v>389</v>
      </c>
      <c r="AE22" s="25">
        <v>1</v>
      </c>
      <c r="AF22" s="25" t="s">
        <v>389</v>
      </c>
      <c r="AG22" s="25" t="s">
        <v>389</v>
      </c>
      <c r="AH22" s="25">
        <v>1</v>
      </c>
      <c r="AI22" s="25" t="s">
        <v>389</v>
      </c>
      <c r="AJ22" s="25" t="s">
        <v>389</v>
      </c>
      <c r="AK22" s="25">
        <v>1</v>
      </c>
      <c r="AL22" s="25">
        <v>4</v>
      </c>
      <c r="AM22" s="25" t="s">
        <v>389</v>
      </c>
      <c r="AN22" s="25">
        <v>1</v>
      </c>
      <c r="AO22" s="25" t="s">
        <v>389</v>
      </c>
      <c r="AP22" s="25">
        <v>1</v>
      </c>
      <c r="AQ22" s="25" t="s">
        <v>389</v>
      </c>
      <c r="AR22" s="25">
        <v>1</v>
      </c>
      <c r="AS22" s="25" t="s">
        <v>389</v>
      </c>
      <c r="AT22" s="25" t="s">
        <v>389</v>
      </c>
      <c r="AU22" s="25">
        <v>1</v>
      </c>
      <c r="AV22" s="25">
        <v>1</v>
      </c>
      <c r="AW22" s="25" t="s">
        <v>389</v>
      </c>
      <c r="AX22" s="25">
        <v>1</v>
      </c>
      <c r="AY22" s="25" t="s">
        <v>389</v>
      </c>
      <c r="AZ22" s="25">
        <v>1</v>
      </c>
      <c r="BA22" s="25" t="s">
        <v>389</v>
      </c>
      <c r="BB22" s="25">
        <v>1</v>
      </c>
      <c r="BC22" s="25" t="s">
        <v>389</v>
      </c>
      <c r="BD22" s="25" t="s">
        <v>389</v>
      </c>
      <c r="BE22" s="25" t="s">
        <v>389</v>
      </c>
      <c r="BF22" s="25" t="s">
        <v>389</v>
      </c>
      <c r="BG22" s="25" t="s">
        <v>389</v>
      </c>
      <c r="BH22" s="25">
        <v>1</v>
      </c>
      <c r="BI22" s="25">
        <v>1</v>
      </c>
      <c r="BJ22" s="25" t="s">
        <v>389</v>
      </c>
      <c r="BK22" s="25">
        <v>1</v>
      </c>
      <c r="BL22" s="25" t="s">
        <v>389</v>
      </c>
      <c r="BM22" s="25" t="s">
        <v>389</v>
      </c>
      <c r="BN22" s="25" t="s">
        <v>389</v>
      </c>
      <c r="BO22" s="25">
        <v>1</v>
      </c>
      <c r="BP22" s="25" t="s">
        <v>389</v>
      </c>
      <c r="BQ22" s="25" t="s">
        <v>389</v>
      </c>
      <c r="BR22" s="25">
        <v>2</v>
      </c>
      <c r="BS22" s="25">
        <v>1</v>
      </c>
      <c r="BT22" s="25" t="s">
        <v>389</v>
      </c>
      <c r="BU22" s="25">
        <v>1</v>
      </c>
      <c r="BV22" s="25">
        <v>2</v>
      </c>
      <c r="BW22" s="25" t="s">
        <v>389</v>
      </c>
      <c r="BX22" s="25" t="s">
        <v>390</v>
      </c>
      <c r="BY22" s="25">
        <v>2</v>
      </c>
      <c r="BZ22" s="25" t="s">
        <v>390</v>
      </c>
      <c r="CA22" s="25" t="s">
        <v>390</v>
      </c>
      <c r="CB22" s="25">
        <v>1</v>
      </c>
      <c r="CC22" s="25" t="s">
        <v>390</v>
      </c>
      <c r="CD22" s="25">
        <v>1</v>
      </c>
      <c r="CE22" s="25" t="s">
        <v>390</v>
      </c>
      <c r="CF22" s="25" t="s">
        <v>390</v>
      </c>
      <c r="CG22" s="25" t="s">
        <v>390</v>
      </c>
      <c r="CH22" s="25">
        <v>1</v>
      </c>
      <c r="CI22" s="25" t="s">
        <v>390</v>
      </c>
      <c r="CJ22" s="25" t="s">
        <v>390</v>
      </c>
      <c r="CK22" s="25" t="s">
        <v>390</v>
      </c>
      <c r="CL22" s="25" t="s">
        <v>390</v>
      </c>
      <c r="CM22" s="25">
        <v>1</v>
      </c>
      <c r="CN22" s="25" t="s">
        <v>390</v>
      </c>
      <c r="CO22" s="25" t="s">
        <v>390</v>
      </c>
      <c r="CP22" s="25">
        <v>1</v>
      </c>
      <c r="CQ22" s="25" t="s">
        <v>390</v>
      </c>
      <c r="CR22" s="25">
        <v>2</v>
      </c>
      <c r="CS22" s="25" t="s">
        <v>390</v>
      </c>
      <c r="CT22" s="25" t="s">
        <v>390</v>
      </c>
      <c r="CU22" s="25">
        <v>1</v>
      </c>
      <c r="CV22" s="25">
        <v>1</v>
      </c>
      <c r="CW22" s="25">
        <v>2</v>
      </c>
      <c r="CX22" s="25" t="s">
        <v>390</v>
      </c>
      <c r="CY22" s="25" t="s">
        <v>390</v>
      </c>
      <c r="CZ22" s="25">
        <v>1</v>
      </c>
      <c r="DA22" s="25" t="s">
        <v>390</v>
      </c>
      <c r="DB22" s="25" t="s">
        <v>390</v>
      </c>
      <c r="DC22" s="25">
        <v>1</v>
      </c>
      <c r="DD22" s="25">
        <v>1</v>
      </c>
      <c r="DE22" s="25">
        <v>1</v>
      </c>
      <c r="DF22" s="25" t="s">
        <v>390</v>
      </c>
      <c r="DG22" s="25" t="s">
        <v>390</v>
      </c>
      <c r="DH22" s="25" t="s">
        <v>390</v>
      </c>
      <c r="DI22" s="30" t="s">
        <v>390</v>
      </c>
      <c r="DJ22" s="30">
        <v>1</v>
      </c>
      <c r="DK22" s="30">
        <v>1</v>
      </c>
      <c r="DL22" s="30" t="s">
        <v>390</v>
      </c>
      <c r="DM22" s="30">
        <v>1</v>
      </c>
      <c r="DN22" s="30">
        <v>2</v>
      </c>
      <c r="DO22" s="30" t="s">
        <v>390</v>
      </c>
      <c r="DP22" s="30" t="s">
        <v>390</v>
      </c>
      <c r="DQ22" s="30">
        <v>1</v>
      </c>
      <c r="DR22" s="30">
        <v>1</v>
      </c>
      <c r="DS22" s="30">
        <v>1</v>
      </c>
      <c r="DT22" s="30">
        <v>1</v>
      </c>
      <c r="DU22" s="30">
        <v>1</v>
      </c>
      <c r="DV22" s="30">
        <v>3</v>
      </c>
      <c r="DW22" s="30">
        <v>2</v>
      </c>
      <c r="DX22" s="30">
        <v>1</v>
      </c>
      <c r="DY22" s="30" t="s">
        <v>390</v>
      </c>
      <c r="DZ22" s="30">
        <v>1</v>
      </c>
      <c r="EA22" s="30" t="s">
        <v>390</v>
      </c>
      <c r="EB22" s="30" t="s">
        <v>390</v>
      </c>
      <c r="EC22" s="30" t="s">
        <v>390</v>
      </c>
      <c r="ED22" s="30">
        <v>1</v>
      </c>
      <c r="EE22" s="30">
        <v>1</v>
      </c>
      <c r="EF22" s="30" t="s">
        <v>390</v>
      </c>
      <c r="EG22" s="30">
        <v>1</v>
      </c>
      <c r="EH22" s="30" t="s">
        <v>390</v>
      </c>
      <c r="EI22" s="30" t="s">
        <v>390</v>
      </c>
      <c r="EJ22" s="30" t="s">
        <v>390</v>
      </c>
      <c r="EK22" s="30" t="s">
        <v>390</v>
      </c>
      <c r="EL22" s="30" t="s">
        <v>390</v>
      </c>
      <c r="EM22" s="30" t="s">
        <v>390</v>
      </c>
      <c r="EN22" s="30" t="s">
        <v>390</v>
      </c>
      <c r="EO22" s="30" t="s">
        <v>390</v>
      </c>
      <c r="EP22" s="30" t="s">
        <v>390</v>
      </c>
      <c r="EQ22" s="30" t="s">
        <v>390</v>
      </c>
      <c r="ER22" s="30">
        <v>1</v>
      </c>
      <c r="ES22" s="30">
        <v>3</v>
      </c>
      <c r="ET22" s="30" t="s">
        <v>390</v>
      </c>
      <c r="EU22" s="30">
        <v>1</v>
      </c>
      <c r="EV22" s="30">
        <v>1</v>
      </c>
      <c r="EW22" s="30">
        <v>1</v>
      </c>
      <c r="EX22" s="30" t="s">
        <v>390</v>
      </c>
      <c r="EY22" s="30" t="s">
        <v>390</v>
      </c>
      <c r="EZ22" s="30" t="s">
        <v>390</v>
      </c>
      <c r="FA22" s="30" t="s">
        <v>390</v>
      </c>
      <c r="FB22" s="30">
        <v>1</v>
      </c>
      <c r="FC22" s="30" t="s">
        <v>390</v>
      </c>
      <c r="FD22" s="30">
        <v>2</v>
      </c>
      <c r="FE22" s="30">
        <v>1</v>
      </c>
      <c r="FF22" s="30" t="s">
        <v>390</v>
      </c>
      <c r="FG22" s="30" t="s">
        <v>390</v>
      </c>
      <c r="FH22" s="30" t="s">
        <v>390</v>
      </c>
      <c r="FI22" s="30">
        <v>1</v>
      </c>
      <c r="FJ22" s="30">
        <v>2</v>
      </c>
      <c r="FK22" s="30" t="s">
        <v>390</v>
      </c>
      <c r="FL22" s="30" t="s">
        <v>390</v>
      </c>
      <c r="FM22" s="30" t="s">
        <v>390</v>
      </c>
      <c r="FN22" s="30" t="s">
        <v>390</v>
      </c>
      <c r="FO22" s="30" t="s">
        <v>390</v>
      </c>
      <c r="FP22" s="30" t="s">
        <v>390</v>
      </c>
      <c r="FQ22" s="30" t="s">
        <v>390</v>
      </c>
      <c r="FR22" s="30" t="s">
        <v>390</v>
      </c>
      <c r="FS22" s="30">
        <v>1</v>
      </c>
      <c r="FT22" s="30">
        <v>1</v>
      </c>
      <c r="FU22" s="22" t="s">
        <v>390</v>
      </c>
      <c r="FV22" s="30">
        <v>1</v>
      </c>
      <c r="FW22" s="30" t="s">
        <v>390</v>
      </c>
      <c r="FX22" s="30" t="s">
        <v>390</v>
      </c>
      <c r="FY22" s="30" t="s">
        <v>390</v>
      </c>
      <c r="FZ22" s="30" t="s">
        <v>390</v>
      </c>
      <c r="GA22" s="30" t="s">
        <v>390</v>
      </c>
      <c r="GB22" s="30" t="s">
        <v>390</v>
      </c>
      <c r="GC22" s="30">
        <v>1</v>
      </c>
      <c r="GD22" s="30">
        <v>1</v>
      </c>
      <c r="GE22" s="30"/>
      <c r="GF22" s="30"/>
      <c r="GG22" s="30"/>
      <c r="GH22" s="30"/>
      <c r="GI22" s="30"/>
      <c r="GJ22" s="30"/>
      <c r="GK22" s="30"/>
      <c r="GL22" s="30"/>
      <c r="GM22" s="30"/>
      <c r="GN22" s="30"/>
      <c r="GO22" s="30"/>
      <c r="GP22" s="30"/>
      <c r="GQ22" s="30"/>
      <c r="GR22" s="30"/>
      <c r="GS22" s="30"/>
      <c r="GT22" s="30"/>
      <c r="GU22" s="30"/>
      <c r="GV22" s="30"/>
      <c r="GW22" s="30"/>
      <c r="GX22" s="30"/>
      <c r="GY22" s="30"/>
      <c r="GZ22" s="30"/>
      <c r="HA22" s="30"/>
      <c r="HB22" s="30"/>
      <c r="HC22" s="30"/>
      <c r="HD22" s="30"/>
      <c r="HE22" s="30"/>
      <c r="HF22" s="30"/>
      <c r="HG22" s="30"/>
      <c r="HH22" s="30"/>
      <c r="HI22" s="30"/>
      <c r="HJ22" s="30"/>
      <c r="HK22" s="30"/>
      <c r="HL22" s="30"/>
      <c r="HM22" s="30"/>
      <c r="HN22" s="30"/>
      <c r="HO22" s="30"/>
      <c r="HP22" s="30"/>
      <c r="HQ22" s="30"/>
      <c r="HR22" s="30"/>
      <c r="HS22" s="30"/>
      <c r="HT22" s="30"/>
      <c r="HU22" s="30"/>
      <c r="HV22" s="30"/>
      <c r="HW22" s="30"/>
      <c r="HX22" s="30"/>
    </row>
    <row r="23" spans="1:232" s="24" customFormat="1" ht="15">
      <c r="A23" s="80"/>
      <c r="B23" s="25" t="s">
        <v>426</v>
      </c>
      <c r="C23" s="25" t="s">
        <v>427</v>
      </c>
      <c r="D23" s="25">
        <f t="shared" si="0"/>
        <v>164</v>
      </c>
      <c r="E23" s="25" t="s">
        <v>389</v>
      </c>
      <c r="F23" s="25" t="s">
        <v>389</v>
      </c>
      <c r="G23" s="25">
        <v>1</v>
      </c>
      <c r="H23" s="25" t="s">
        <v>389</v>
      </c>
      <c r="I23" s="25" t="s">
        <v>389</v>
      </c>
      <c r="J23" s="25" t="s">
        <v>389</v>
      </c>
      <c r="K23" s="25" t="s">
        <v>389</v>
      </c>
      <c r="L23" s="25" t="s">
        <v>389</v>
      </c>
      <c r="M23" s="25" t="s">
        <v>389</v>
      </c>
      <c r="N23" s="25" t="s">
        <v>389</v>
      </c>
      <c r="O23" s="25" t="s">
        <v>389</v>
      </c>
      <c r="P23" s="25" t="s">
        <v>389</v>
      </c>
      <c r="Q23" s="25" t="s">
        <v>389</v>
      </c>
      <c r="R23" s="25" t="s">
        <v>389</v>
      </c>
      <c r="S23" s="25">
        <v>1</v>
      </c>
      <c r="T23" s="25" t="s">
        <v>389</v>
      </c>
      <c r="U23" s="25" t="s">
        <v>389</v>
      </c>
      <c r="V23" s="25" t="s">
        <v>389</v>
      </c>
      <c r="W23" s="25" t="s">
        <v>389</v>
      </c>
      <c r="X23" s="25">
        <v>2</v>
      </c>
      <c r="Y23" s="25" t="s">
        <v>389</v>
      </c>
      <c r="Z23" s="25" t="s">
        <v>389</v>
      </c>
      <c r="AA23" s="25" t="s">
        <v>389</v>
      </c>
      <c r="AB23" s="25">
        <v>1</v>
      </c>
      <c r="AC23" s="25" t="s">
        <v>389</v>
      </c>
      <c r="AD23" s="25" t="s">
        <v>389</v>
      </c>
      <c r="AE23" s="25" t="s">
        <v>389</v>
      </c>
      <c r="AF23" s="25" t="s">
        <v>389</v>
      </c>
      <c r="AG23" s="25">
        <v>1</v>
      </c>
      <c r="AH23" s="25" t="s">
        <v>389</v>
      </c>
      <c r="AI23" s="25" t="s">
        <v>389</v>
      </c>
      <c r="AJ23" s="25" t="s">
        <v>389</v>
      </c>
      <c r="AK23" s="25" t="s">
        <v>389</v>
      </c>
      <c r="AL23" s="25" t="s">
        <v>389</v>
      </c>
      <c r="AM23" s="25" t="s">
        <v>389</v>
      </c>
      <c r="AN23" s="25" t="s">
        <v>389</v>
      </c>
      <c r="AO23" s="25" t="s">
        <v>389</v>
      </c>
      <c r="AP23" s="25" t="s">
        <v>389</v>
      </c>
      <c r="AQ23" s="25" t="s">
        <v>389</v>
      </c>
      <c r="AR23" s="25" t="s">
        <v>389</v>
      </c>
      <c r="AS23" s="25" t="s">
        <v>389</v>
      </c>
      <c r="AT23" s="25" t="s">
        <v>389</v>
      </c>
      <c r="AU23" s="25">
        <v>1</v>
      </c>
      <c r="AV23" s="25" t="s">
        <v>389</v>
      </c>
      <c r="AW23" s="25" t="s">
        <v>389</v>
      </c>
      <c r="AX23" s="25" t="s">
        <v>389</v>
      </c>
      <c r="AY23" s="25">
        <v>2</v>
      </c>
      <c r="AZ23" s="25" t="s">
        <v>389</v>
      </c>
      <c r="BA23" s="25" t="s">
        <v>389</v>
      </c>
      <c r="BB23" s="25" t="s">
        <v>389</v>
      </c>
      <c r="BC23" s="25" t="s">
        <v>389</v>
      </c>
      <c r="BD23" s="25" t="s">
        <v>389</v>
      </c>
      <c r="BE23" s="25" t="s">
        <v>389</v>
      </c>
      <c r="BF23" s="25" t="s">
        <v>389</v>
      </c>
      <c r="BG23" s="25" t="s">
        <v>389</v>
      </c>
      <c r="BH23" s="25" t="s">
        <v>389</v>
      </c>
      <c r="BI23" s="25" t="s">
        <v>389</v>
      </c>
      <c r="BJ23" s="25" t="s">
        <v>389</v>
      </c>
      <c r="BK23" s="25" t="s">
        <v>389</v>
      </c>
      <c r="BL23" s="25" t="s">
        <v>389</v>
      </c>
      <c r="BM23" s="25" t="s">
        <v>389</v>
      </c>
      <c r="BN23" s="25" t="s">
        <v>389</v>
      </c>
      <c r="BO23" s="25" t="s">
        <v>389</v>
      </c>
      <c r="BP23" s="25" t="s">
        <v>389</v>
      </c>
      <c r="BQ23" s="25" t="s">
        <v>389</v>
      </c>
      <c r="BR23" s="25" t="s">
        <v>389</v>
      </c>
      <c r="BS23" s="25" t="s">
        <v>389</v>
      </c>
      <c r="BT23" s="25" t="s">
        <v>389</v>
      </c>
      <c r="BU23" s="25" t="s">
        <v>389</v>
      </c>
      <c r="BV23" s="25" t="s">
        <v>389</v>
      </c>
      <c r="BW23" s="25" t="s">
        <v>389</v>
      </c>
      <c r="BX23" s="25">
        <v>1</v>
      </c>
      <c r="BY23" s="25" t="s">
        <v>390</v>
      </c>
      <c r="BZ23" s="25" t="s">
        <v>390</v>
      </c>
      <c r="CA23" s="25" t="s">
        <v>390</v>
      </c>
      <c r="CB23" s="25" t="s">
        <v>390</v>
      </c>
      <c r="CC23" s="25" t="s">
        <v>390</v>
      </c>
      <c r="CD23" s="25" t="s">
        <v>390</v>
      </c>
      <c r="CE23" s="25" t="s">
        <v>390</v>
      </c>
      <c r="CF23" s="25" t="s">
        <v>390</v>
      </c>
      <c r="CG23" s="25" t="s">
        <v>390</v>
      </c>
      <c r="CH23" s="25" t="s">
        <v>390</v>
      </c>
      <c r="CI23" s="25" t="s">
        <v>390</v>
      </c>
      <c r="CJ23" s="25" t="s">
        <v>390</v>
      </c>
      <c r="CK23" s="25" t="s">
        <v>390</v>
      </c>
      <c r="CL23" s="25" t="s">
        <v>390</v>
      </c>
      <c r="CM23" s="25">
        <v>1</v>
      </c>
      <c r="CN23" s="25" t="s">
        <v>390</v>
      </c>
      <c r="CO23" s="25" t="s">
        <v>390</v>
      </c>
      <c r="CP23" s="25" t="s">
        <v>390</v>
      </c>
      <c r="CQ23" s="25" t="s">
        <v>390</v>
      </c>
      <c r="CR23" s="25" t="s">
        <v>390</v>
      </c>
      <c r="CS23" s="25" t="s">
        <v>390</v>
      </c>
      <c r="CT23" s="25" t="s">
        <v>390</v>
      </c>
      <c r="CU23" s="25" t="s">
        <v>390</v>
      </c>
      <c r="CV23" s="25" t="s">
        <v>390</v>
      </c>
      <c r="CW23" s="25">
        <v>1</v>
      </c>
      <c r="CX23" s="25" t="s">
        <v>390</v>
      </c>
      <c r="CY23" s="25" t="s">
        <v>390</v>
      </c>
      <c r="CZ23" s="25">
        <v>1</v>
      </c>
      <c r="DA23" s="25" t="s">
        <v>390</v>
      </c>
      <c r="DB23" s="25" t="s">
        <v>390</v>
      </c>
      <c r="DC23" s="25" t="s">
        <v>390</v>
      </c>
      <c r="DD23" s="25" t="s">
        <v>390</v>
      </c>
      <c r="DE23" s="25" t="s">
        <v>390</v>
      </c>
      <c r="DF23" s="25" t="s">
        <v>390</v>
      </c>
      <c r="DG23" s="25" t="s">
        <v>390</v>
      </c>
      <c r="DH23" s="25" t="s">
        <v>390</v>
      </c>
      <c r="DI23" s="30" t="s">
        <v>390</v>
      </c>
      <c r="DJ23" s="30" t="s">
        <v>390</v>
      </c>
      <c r="DK23" s="30">
        <v>2</v>
      </c>
      <c r="DL23" s="30" t="s">
        <v>390</v>
      </c>
      <c r="DM23" s="30" t="s">
        <v>390</v>
      </c>
      <c r="DN23" s="30">
        <v>1</v>
      </c>
      <c r="DO23" s="30" t="s">
        <v>390</v>
      </c>
      <c r="DP23" s="30" t="s">
        <v>390</v>
      </c>
      <c r="DQ23" s="30" t="s">
        <v>390</v>
      </c>
      <c r="DR23" s="30" t="s">
        <v>390</v>
      </c>
      <c r="DS23" s="30" t="s">
        <v>390</v>
      </c>
      <c r="DT23" s="30" t="s">
        <v>390</v>
      </c>
      <c r="DU23" s="30" t="s">
        <v>390</v>
      </c>
      <c r="DV23" s="30" t="s">
        <v>390</v>
      </c>
      <c r="DW23" s="30" t="s">
        <v>390</v>
      </c>
      <c r="DX23" s="30" t="s">
        <v>390</v>
      </c>
      <c r="DY23" s="30" t="s">
        <v>390</v>
      </c>
      <c r="DZ23" s="30" t="s">
        <v>390</v>
      </c>
      <c r="EA23" s="30" t="s">
        <v>390</v>
      </c>
      <c r="EB23" s="30" t="s">
        <v>390</v>
      </c>
      <c r="EC23" s="30" t="s">
        <v>390</v>
      </c>
      <c r="ED23" s="30" t="s">
        <v>390</v>
      </c>
      <c r="EE23" s="30" t="s">
        <v>390</v>
      </c>
      <c r="EF23" s="30">
        <v>1</v>
      </c>
      <c r="EG23" s="30" t="s">
        <v>390</v>
      </c>
      <c r="EH23" s="30" t="s">
        <v>390</v>
      </c>
      <c r="EI23" s="30" t="s">
        <v>390</v>
      </c>
      <c r="EJ23" s="30" t="s">
        <v>390</v>
      </c>
      <c r="EK23" s="30" t="s">
        <v>390</v>
      </c>
      <c r="EL23" s="30" t="s">
        <v>390</v>
      </c>
      <c r="EM23" s="30" t="s">
        <v>390</v>
      </c>
      <c r="EN23" s="30" t="s">
        <v>390</v>
      </c>
      <c r="EO23" s="30" t="s">
        <v>390</v>
      </c>
      <c r="EP23" s="30" t="s">
        <v>390</v>
      </c>
      <c r="EQ23" s="30" t="s">
        <v>390</v>
      </c>
      <c r="ER23" s="30" t="s">
        <v>390</v>
      </c>
      <c r="ES23" s="30" t="s">
        <v>390</v>
      </c>
      <c r="ET23" s="30" t="s">
        <v>390</v>
      </c>
      <c r="EU23" s="30" t="s">
        <v>390</v>
      </c>
      <c r="EV23" s="30" t="s">
        <v>390</v>
      </c>
      <c r="EW23" s="30" t="s">
        <v>390</v>
      </c>
      <c r="EX23" s="30">
        <v>1</v>
      </c>
      <c r="EY23" s="30" t="s">
        <v>390</v>
      </c>
      <c r="EZ23" s="30" t="s">
        <v>390</v>
      </c>
      <c r="FA23" s="30" t="s">
        <v>390</v>
      </c>
      <c r="FB23" s="30" t="s">
        <v>390</v>
      </c>
      <c r="FC23" s="30" t="s">
        <v>390</v>
      </c>
      <c r="FD23" s="30" t="s">
        <v>390</v>
      </c>
      <c r="FE23" s="30" t="s">
        <v>390</v>
      </c>
      <c r="FF23" s="30" t="s">
        <v>390</v>
      </c>
      <c r="FG23" s="30" t="s">
        <v>390</v>
      </c>
      <c r="FH23" s="30" t="s">
        <v>390</v>
      </c>
      <c r="FI23" s="30" t="s">
        <v>390</v>
      </c>
      <c r="FJ23" s="30" t="s">
        <v>390</v>
      </c>
      <c r="FK23" s="30" t="s">
        <v>390</v>
      </c>
      <c r="FL23" s="30" t="s">
        <v>390</v>
      </c>
      <c r="FM23" s="30">
        <v>1</v>
      </c>
      <c r="FN23" s="30" t="s">
        <v>390</v>
      </c>
      <c r="FO23" s="30" t="s">
        <v>390</v>
      </c>
      <c r="FP23" s="30" t="s">
        <v>390</v>
      </c>
      <c r="FQ23" s="30" t="s">
        <v>390</v>
      </c>
      <c r="FR23" s="30">
        <v>1</v>
      </c>
      <c r="FS23" s="30" t="s">
        <v>390</v>
      </c>
      <c r="FT23" s="30">
        <v>2</v>
      </c>
      <c r="FU23" s="22" t="s">
        <v>390</v>
      </c>
      <c r="FV23" s="30" t="s">
        <v>390</v>
      </c>
      <c r="FW23" s="30" t="s">
        <v>390</v>
      </c>
      <c r="FX23" s="30" t="s">
        <v>390</v>
      </c>
      <c r="FY23" s="30" t="s">
        <v>390</v>
      </c>
      <c r="FZ23" s="30" t="s">
        <v>390</v>
      </c>
      <c r="GA23" s="30" t="s">
        <v>390</v>
      </c>
      <c r="GB23" s="30" t="s">
        <v>390</v>
      </c>
      <c r="GC23" s="30" t="s">
        <v>390</v>
      </c>
      <c r="GD23" s="30" t="s">
        <v>390</v>
      </c>
      <c r="GE23" s="30"/>
      <c r="GF23" s="30"/>
      <c r="GG23" s="30"/>
      <c r="GH23" s="30"/>
      <c r="GI23" s="30"/>
      <c r="GJ23" s="30"/>
      <c r="GK23" s="30"/>
      <c r="GL23" s="30"/>
      <c r="GM23" s="30"/>
      <c r="GN23" s="30"/>
      <c r="GO23" s="30"/>
      <c r="GP23" s="30"/>
      <c r="GQ23" s="30"/>
      <c r="GR23" s="30"/>
      <c r="GS23" s="30"/>
      <c r="GT23" s="30"/>
      <c r="GU23" s="30"/>
      <c r="GV23" s="30"/>
      <c r="GW23" s="30"/>
      <c r="GX23" s="30"/>
      <c r="GY23" s="30"/>
      <c r="GZ23" s="30"/>
      <c r="HA23" s="30"/>
      <c r="HB23" s="30"/>
      <c r="HC23" s="30"/>
      <c r="HD23" s="30"/>
      <c r="HE23" s="30"/>
      <c r="HF23" s="30"/>
      <c r="HG23" s="30"/>
      <c r="HH23" s="30"/>
      <c r="HI23" s="30"/>
      <c r="HJ23" s="30"/>
      <c r="HK23" s="30"/>
      <c r="HL23" s="30"/>
      <c r="HM23" s="30"/>
      <c r="HN23" s="30"/>
      <c r="HO23" s="30"/>
      <c r="HP23" s="30"/>
      <c r="HQ23" s="30"/>
      <c r="HR23" s="30"/>
      <c r="HS23" s="30"/>
      <c r="HT23" s="30"/>
      <c r="HU23" s="30"/>
      <c r="HV23" s="30"/>
      <c r="HW23" s="30"/>
      <c r="HX23" s="30"/>
    </row>
    <row r="24" spans="1:232" s="24" customFormat="1" ht="15">
      <c r="A24" s="80" t="s">
        <v>428</v>
      </c>
      <c r="B24" s="25" t="s">
        <v>429</v>
      </c>
      <c r="C24" s="25" t="s">
        <v>430</v>
      </c>
      <c r="D24" s="25">
        <f t="shared" si="0"/>
        <v>101</v>
      </c>
      <c r="E24" s="25" t="s">
        <v>389</v>
      </c>
      <c r="F24" s="25">
        <v>2</v>
      </c>
      <c r="G24" s="25">
        <v>1</v>
      </c>
      <c r="H24" s="25" t="s">
        <v>389</v>
      </c>
      <c r="I24" s="25" t="s">
        <v>389</v>
      </c>
      <c r="J24" s="25" t="s">
        <v>389</v>
      </c>
      <c r="K24" s="25" t="s">
        <v>389</v>
      </c>
      <c r="L24" s="25" t="s">
        <v>389</v>
      </c>
      <c r="M24" s="25">
        <v>1</v>
      </c>
      <c r="N24" s="25" t="s">
        <v>389</v>
      </c>
      <c r="O24" s="25">
        <v>1</v>
      </c>
      <c r="P24" s="25">
        <v>3</v>
      </c>
      <c r="Q24" s="25" t="s">
        <v>389</v>
      </c>
      <c r="R24" s="25">
        <v>2</v>
      </c>
      <c r="S24" s="25">
        <v>1</v>
      </c>
      <c r="T24" s="25" t="s">
        <v>389</v>
      </c>
      <c r="U24" s="25">
        <v>2</v>
      </c>
      <c r="V24" s="25" t="s">
        <v>389</v>
      </c>
      <c r="W24" s="25">
        <v>1</v>
      </c>
      <c r="X24" s="25">
        <v>2</v>
      </c>
      <c r="Y24" s="25" t="s">
        <v>389</v>
      </c>
      <c r="Z24" s="25">
        <v>1</v>
      </c>
      <c r="AA24" s="25">
        <v>2</v>
      </c>
      <c r="AB24" s="25">
        <v>2</v>
      </c>
      <c r="AC24" s="25" t="s">
        <v>389</v>
      </c>
      <c r="AD24" s="25">
        <v>1</v>
      </c>
      <c r="AE24" s="25" t="s">
        <v>389</v>
      </c>
      <c r="AF24" s="25" t="s">
        <v>389</v>
      </c>
      <c r="AG24" s="25" t="s">
        <v>389</v>
      </c>
      <c r="AH24" s="25">
        <v>1</v>
      </c>
      <c r="AI24" s="25">
        <v>1</v>
      </c>
      <c r="AJ24" s="25">
        <v>1</v>
      </c>
      <c r="AK24" s="25" t="s">
        <v>389</v>
      </c>
      <c r="AL24" s="25">
        <v>3</v>
      </c>
      <c r="AM24" s="25">
        <v>1</v>
      </c>
      <c r="AN24" s="25">
        <v>1</v>
      </c>
      <c r="AO24" s="25">
        <v>2</v>
      </c>
      <c r="AP24" s="25" t="s">
        <v>389</v>
      </c>
      <c r="AQ24" s="25" t="s">
        <v>389</v>
      </c>
      <c r="AR24" s="25" t="s">
        <v>389</v>
      </c>
      <c r="AS24" s="25">
        <v>1</v>
      </c>
      <c r="AT24" s="25" t="s">
        <v>389</v>
      </c>
      <c r="AU24" s="25" t="s">
        <v>389</v>
      </c>
      <c r="AV24" s="25">
        <v>2</v>
      </c>
      <c r="AW24" s="25" t="s">
        <v>389</v>
      </c>
      <c r="AX24" s="25">
        <v>1</v>
      </c>
      <c r="AY24" s="25">
        <v>2</v>
      </c>
      <c r="AZ24" s="25" t="s">
        <v>389</v>
      </c>
      <c r="BA24" s="25">
        <v>1</v>
      </c>
      <c r="BB24" s="25" t="s">
        <v>389</v>
      </c>
      <c r="BC24" s="25">
        <v>1</v>
      </c>
      <c r="BD24" s="25">
        <v>2</v>
      </c>
      <c r="BE24" s="25" t="s">
        <v>389</v>
      </c>
      <c r="BF24" s="25" t="s">
        <v>389</v>
      </c>
      <c r="BG24" s="25" t="s">
        <v>389</v>
      </c>
      <c r="BH24" s="25" t="s">
        <v>389</v>
      </c>
      <c r="BI24" s="25" t="s">
        <v>389</v>
      </c>
      <c r="BJ24" s="25">
        <v>1</v>
      </c>
      <c r="BK24" s="25" t="s">
        <v>389</v>
      </c>
      <c r="BL24" s="25" t="s">
        <v>389</v>
      </c>
      <c r="BM24" s="25">
        <v>1</v>
      </c>
      <c r="BN24" s="25" t="s">
        <v>389</v>
      </c>
      <c r="BO24" s="25" t="s">
        <v>389</v>
      </c>
      <c r="BP24" s="25">
        <v>1</v>
      </c>
      <c r="BQ24" s="25" t="s">
        <v>389</v>
      </c>
      <c r="BR24" s="25">
        <v>1</v>
      </c>
      <c r="BS24" s="25">
        <v>2</v>
      </c>
      <c r="BT24" s="25" t="s">
        <v>389</v>
      </c>
      <c r="BU24" s="25">
        <v>1</v>
      </c>
      <c r="BV24" s="25">
        <v>2</v>
      </c>
      <c r="BW24" s="25">
        <v>3</v>
      </c>
      <c r="BX24" s="25" t="s">
        <v>390</v>
      </c>
      <c r="BY24" s="25">
        <v>2</v>
      </c>
      <c r="BZ24" s="25">
        <v>2</v>
      </c>
      <c r="CA24" s="25" t="s">
        <v>390</v>
      </c>
      <c r="CB24" s="25">
        <v>1</v>
      </c>
      <c r="CC24" s="25" t="s">
        <v>390</v>
      </c>
      <c r="CD24" s="25" t="s">
        <v>390</v>
      </c>
      <c r="CE24" s="25">
        <v>3</v>
      </c>
      <c r="CF24" s="25" t="s">
        <v>390</v>
      </c>
      <c r="CG24" s="25">
        <v>1</v>
      </c>
      <c r="CH24" s="25">
        <v>1</v>
      </c>
      <c r="CI24" s="25">
        <v>2</v>
      </c>
      <c r="CJ24" s="25" t="s">
        <v>390</v>
      </c>
      <c r="CK24" s="25">
        <v>1</v>
      </c>
      <c r="CL24" s="25">
        <v>2</v>
      </c>
      <c r="CM24" s="25" t="s">
        <v>390</v>
      </c>
      <c r="CN24" s="25" t="s">
        <v>390</v>
      </c>
      <c r="CO24" s="25" t="s">
        <v>390</v>
      </c>
      <c r="CP24" s="25" t="s">
        <v>390</v>
      </c>
      <c r="CQ24" s="25">
        <v>1</v>
      </c>
      <c r="CR24" s="25">
        <v>1</v>
      </c>
      <c r="CS24" s="25">
        <v>3</v>
      </c>
      <c r="CT24" s="25" t="s">
        <v>390</v>
      </c>
      <c r="CU24" s="25">
        <v>1</v>
      </c>
      <c r="CV24" s="25">
        <v>1</v>
      </c>
      <c r="CW24" s="25" t="s">
        <v>390</v>
      </c>
      <c r="CX24" s="25">
        <v>1</v>
      </c>
      <c r="CY24" s="25" t="s">
        <v>390</v>
      </c>
      <c r="CZ24" s="25" t="s">
        <v>390</v>
      </c>
      <c r="DA24" s="25">
        <v>1</v>
      </c>
      <c r="DB24" s="25" t="s">
        <v>390</v>
      </c>
      <c r="DC24" s="25" t="s">
        <v>390</v>
      </c>
      <c r="DD24" s="25">
        <v>2</v>
      </c>
      <c r="DE24" s="25" t="s">
        <v>390</v>
      </c>
      <c r="DF24" s="25" t="s">
        <v>390</v>
      </c>
      <c r="DG24" s="25">
        <v>2</v>
      </c>
      <c r="DH24" s="25">
        <v>1</v>
      </c>
      <c r="DI24" s="30">
        <v>1</v>
      </c>
      <c r="DJ24" s="30" t="s">
        <v>390</v>
      </c>
      <c r="DK24" s="30">
        <v>1</v>
      </c>
      <c r="DL24" s="30">
        <v>1</v>
      </c>
      <c r="DM24" s="30" t="s">
        <v>390</v>
      </c>
      <c r="DN24" s="30" t="s">
        <v>390</v>
      </c>
      <c r="DO24" s="30" t="s">
        <v>390</v>
      </c>
      <c r="DP24" s="30" t="s">
        <v>390</v>
      </c>
      <c r="DQ24" s="30" t="s">
        <v>390</v>
      </c>
      <c r="DR24" s="30">
        <v>1</v>
      </c>
      <c r="DS24" s="30">
        <v>2</v>
      </c>
      <c r="DT24" s="30">
        <v>2</v>
      </c>
      <c r="DU24" s="30" t="s">
        <v>390</v>
      </c>
      <c r="DV24" s="30" t="s">
        <v>390</v>
      </c>
      <c r="DW24" s="30" t="s">
        <v>390</v>
      </c>
      <c r="DX24" s="30">
        <v>2</v>
      </c>
      <c r="DY24" s="30" t="s">
        <v>390</v>
      </c>
      <c r="DZ24" s="30" t="s">
        <v>390</v>
      </c>
      <c r="EA24" s="30">
        <v>1</v>
      </c>
      <c r="EB24" s="30" t="s">
        <v>390</v>
      </c>
      <c r="EC24" s="30" t="s">
        <v>390</v>
      </c>
      <c r="ED24" s="30" t="s">
        <v>390</v>
      </c>
      <c r="EE24" s="30">
        <v>2</v>
      </c>
      <c r="EF24" s="30" t="s">
        <v>390</v>
      </c>
      <c r="EG24" s="30" t="s">
        <v>390</v>
      </c>
      <c r="EH24" s="30" t="s">
        <v>390</v>
      </c>
      <c r="EI24" s="30">
        <v>1</v>
      </c>
      <c r="EJ24" s="30" t="s">
        <v>390</v>
      </c>
      <c r="EK24" s="30" t="s">
        <v>390</v>
      </c>
      <c r="EL24" s="30">
        <v>1</v>
      </c>
      <c r="EM24" s="30">
        <v>1</v>
      </c>
      <c r="EN24" s="30" t="s">
        <v>390</v>
      </c>
      <c r="EO24" s="30" t="s">
        <v>390</v>
      </c>
      <c r="EP24" s="30">
        <v>1</v>
      </c>
      <c r="EQ24" s="30" t="s">
        <v>390</v>
      </c>
      <c r="ER24" s="30" t="s">
        <v>390</v>
      </c>
      <c r="ES24" s="30">
        <v>1</v>
      </c>
      <c r="ET24" s="30" t="s">
        <v>390</v>
      </c>
      <c r="EU24" s="30" t="s">
        <v>390</v>
      </c>
      <c r="EV24" s="30">
        <v>1</v>
      </c>
      <c r="EW24" s="30" t="s">
        <v>390</v>
      </c>
      <c r="EX24" s="30" t="s">
        <v>390</v>
      </c>
      <c r="EY24" s="30" t="s">
        <v>390</v>
      </c>
      <c r="EZ24" s="30" t="s">
        <v>390</v>
      </c>
      <c r="FA24" s="30" t="s">
        <v>390</v>
      </c>
      <c r="FB24" s="30" t="s">
        <v>390</v>
      </c>
      <c r="FC24" s="30" t="s">
        <v>390</v>
      </c>
      <c r="FD24" s="30" t="s">
        <v>390</v>
      </c>
      <c r="FE24" s="30">
        <v>1</v>
      </c>
      <c r="FF24" s="30">
        <v>2</v>
      </c>
      <c r="FG24" s="30" t="s">
        <v>390</v>
      </c>
      <c r="FH24" s="30" t="s">
        <v>390</v>
      </c>
      <c r="FI24" s="30" t="s">
        <v>390</v>
      </c>
      <c r="FJ24" s="30">
        <v>1</v>
      </c>
      <c r="FK24" s="30" t="s">
        <v>390</v>
      </c>
      <c r="FL24" s="30">
        <v>1</v>
      </c>
      <c r="FM24" s="30">
        <v>1</v>
      </c>
      <c r="FN24" s="30">
        <v>2</v>
      </c>
      <c r="FO24" s="30" t="s">
        <v>390</v>
      </c>
      <c r="FP24" s="30" t="s">
        <v>390</v>
      </c>
      <c r="FQ24" s="30" t="s">
        <v>390</v>
      </c>
      <c r="FR24" s="30" t="s">
        <v>390</v>
      </c>
      <c r="FS24" s="30" t="s">
        <v>390</v>
      </c>
      <c r="FT24" s="30" t="s">
        <v>390</v>
      </c>
      <c r="FU24" s="22" t="s">
        <v>390</v>
      </c>
      <c r="FV24" s="30">
        <v>1</v>
      </c>
      <c r="FW24" s="30" t="s">
        <v>390</v>
      </c>
      <c r="FX24" s="30" t="s">
        <v>390</v>
      </c>
      <c r="FY24" s="30">
        <v>1</v>
      </c>
      <c r="FZ24" s="30" t="s">
        <v>390</v>
      </c>
      <c r="GA24" s="30">
        <v>1</v>
      </c>
      <c r="GB24" s="30" t="s">
        <v>390</v>
      </c>
      <c r="GC24" s="30">
        <v>1</v>
      </c>
      <c r="GD24" s="30">
        <v>1</v>
      </c>
      <c r="GE24" s="30"/>
      <c r="GF24" s="30"/>
      <c r="GG24" s="30"/>
      <c r="GH24" s="30"/>
      <c r="GI24" s="30"/>
      <c r="GJ24" s="30"/>
      <c r="GK24" s="30"/>
      <c r="GL24" s="30"/>
      <c r="GM24" s="30"/>
      <c r="GN24" s="30"/>
      <c r="GO24" s="30"/>
      <c r="GP24" s="30"/>
      <c r="GQ24" s="30"/>
      <c r="GR24" s="30"/>
      <c r="GS24" s="30"/>
      <c r="GT24" s="30"/>
      <c r="GU24" s="30"/>
      <c r="GV24" s="30"/>
      <c r="GW24" s="30"/>
      <c r="GX24" s="30"/>
      <c r="GY24" s="30"/>
      <c r="GZ24" s="30"/>
      <c r="HA24" s="30"/>
      <c r="HB24" s="30"/>
      <c r="HC24" s="30"/>
      <c r="HD24" s="30"/>
      <c r="HE24" s="30"/>
      <c r="HF24" s="30"/>
      <c r="HG24" s="30"/>
      <c r="HH24" s="30"/>
      <c r="HI24" s="30"/>
      <c r="HJ24" s="30"/>
      <c r="HK24" s="30"/>
      <c r="HL24" s="30"/>
      <c r="HM24" s="30"/>
      <c r="HN24" s="30"/>
      <c r="HO24" s="30"/>
      <c r="HP24" s="30"/>
      <c r="HQ24" s="30"/>
      <c r="HR24" s="30"/>
      <c r="HS24" s="30"/>
      <c r="HT24" s="30"/>
      <c r="HU24" s="30"/>
      <c r="HV24" s="30"/>
      <c r="HW24" s="30"/>
      <c r="HX24" s="30"/>
    </row>
    <row r="25" spans="1:232" s="24" customFormat="1" ht="15">
      <c r="A25" s="80"/>
      <c r="B25" s="25" t="s">
        <v>431</v>
      </c>
      <c r="C25" s="25" t="s">
        <v>432</v>
      </c>
      <c r="D25" s="25">
        <f t="shared" si="0"/>
        <v>100</v>
      </c>
      <c r="E25" s="25">
        <v>2</v>
      </c>
      <c r="F25" s="25" t="s">
        <v>389</v>
      </c>
      <c r="G25" s="25" t="s">
        <v>389</v>
      </c>
      <c r="H25" s="25" t="s">
        <v>389</v>
      </c>
      <c r="I25" s="25" t="s">
        <v>389</v>
      </c>
      <c r="J25" s="25" t="s">
        <v>389</v>
      </c>
      <c r="K25" s="25" t="s">
        <v>389</v>
      </c>
      <c r="L25" s="25">
        <v>1</v>
      </c>
      <c r="M25" s="25" t="s">
        <v>389</v>
      </c>
      <c r="N25" s="25" t="s">
        <v>389</v>
      </c>
      <c r="O25" s="25">
        <v>4</v>
      </c>
      <c r="P25" s="25">
        <v>2</v>
      </c>
      <c r="Q25" s="25">
        <v>3</v>
      </c>
      <c r="R25" s="25">
        <v>3</v>
      </c>
      <c r="S25" s="25">
        <v>5</v>
      </c>
      <c r="T25" s="25" t="s">
        <v>389</v>
      </c>
      <c r="U25" s="25">
        <v>1</v>
      </c>
      <c r="V25" s="25">
        <v>3</v>
      </c>
      <c r="W25" s="25" t="s">
        <v>389</v>
      </c>
      <c r="X25" s="25">
        <v>1</v>
      </c>
      <c r="Y25" s="25" t="s">
        <v>389</v>
      </c>
      <c r="Z25" s="25" t="s">
        <v>389</v>
      </c>
      <c r="AA25" s="25">
        <v>1</v>
      </c>
      <c r="AB25" s="25">
        <v>1</v>
      </c>
      <c r="AC25" s="25">
        <v>3</v>
      </c>
      <c r="AD25" s="25" t="s">
        <v>389</v>
      </c>
      <c r="AE25" s="25" t="s">
        <v>389</v>
      </c>
      <c r="AF25" s="25" t="s">
        <v>389</v>
      </c>
      <c r="AG25" s="25">
        <v>1</v>
      </c>
      <c r="AH25" s="25" t="s">
        <v>389</v>
      </c>
      <c r="AI25" s="25">
        <v>2</v>
      </c>
      <c r="AJ25" s="25">
        <v>1</v>
      </c>
      <c r="AK25" s="25">
        <v>1</v>
      </c>
      <c r="AL25" s="25">
        <v>1</v>
      </c>
      <c r="AM25" s="25" t="s">
        <v>389</v>
      </c>
      <c r="AN25" s="25" t="s">
        <v>389</v>
      </c>
      <c r="AO25" s="25" t="s">
        <v>389</v>
      </c>
      <c r="AP25" s="25" t="s">
        <v>389</v>
      </c>
      <c r="AQ25" s="25" t="s">
        <v>389</v>
      </c>
      <c r="AR25" s="25" t="s">
        <v>389</v>
      </c>
      <c r="AS25" s="25" t="s">
        <v>389</v>
      </c>
      <c r="AT25" s="25" t="s">
        <v>389</v>
      </c>
      <c r="AU25" s="25" t="s">
        <v>389</v>
      </c>
      <c r="AV25" s="25" t="s">
        <v>389</v>
      </c>
      <c r="AW25" s="25">
        <v>2</v>
      </c>
      <c r="AX25" s="25">
        <v>1</v>
      </c>
      <c r="AY25" s="25">
        <v>3</v>
      </c>
      <c r="AZ25" s="25">
        <v>1</v>
      </c>
      <c r="BA25" s="25">
        <v>2</v>
      </c>
      <c r="BB25" s="25">
        <v>1</v>
      </c>
      <c r="BC25" s="25">
        <v>1</v>
      </c>
      <c r="BD25" s="25" t="s">
        <v>389</v>
      </c>
      <c r="BE25" s="25" t="s">
        <v>389</v>
      </c>
      <c r="BF25" s="25" t="s">
        <v>389</v>
      </c>
      <c r="BG25" s="25" t="s">
        <v>389</v>
      </c>
      <c r="BH25" s="25" t="s">
        <v>389</v>
      </c>
      <c r="BI25" s="25">
        <v>1</v>
      </c>
      <c r="BJ25" s="25" t="s">
        <v>389</v>
      </c>
      <c r="BK25" s="25" t="s">
        <v>389</v>
      </c>
      <c r="BL25" s="25">
        <v>1</v>
      </c>
      <c r="BM25" s="25" t="s">
        <v>389</v>
      </c>
      <c r="BN25" s="25" t="s">
        <v>389</v>
      </c>
      <c r="BO25" s="25" t="s">
        <v>389</v>
      </c>
      <c r="BP25" s="25" t="s">
        <v>389</v>
      </c>
      <c r="BQ25" s="25">
        <v>1</v>
      </c>
      <c r="BR25" s="25">
        <v>1</v>
      </c>
      <c r="BS25" s="25">
        <v>1</v>
      </c>
      <c r="BT25" s="25">
        <v>1</v>
      </c>
      <c r="BU25" s="25" t="s">
        <v>389</v>
      </c>
      <c r="BV25" s="25" t="s">
        <v>389</v>
      </c>
      <c r="BW25" s="25" t="s">
        <v>389</v>
      </c>
      <c r="BX25" s="25">
        <v>1</v>
      </c>
      <c r="BY25" s="25" t="s">
        <v>390</v>
      </c>
      <c r="BZ25" s="25">
        <v>1</v>
      </c>
      <c r="CA25" s="25" t="s">
        <v>390</v>
      </c>
      <c r="CB25" s="25">
        <v>1</v>
      </c>
      <c r="CC25" s="25" t="s">
        <v>390</v>
      </c>
      <c r="CD25" s="25">
        <v>1</v>
      </c>
      <c r="CE25" s="25" t="s">
        <v>390</v>
      </c>
      <c r="CF25" s="25" t="s">
        <v>390</v>
      </c>
      <c r="CG25" s="25">
        <v>1</v>
      </c>
      <c r="CH25" s="25">
        <v>1</v>
      </c>
      <c r="CI25" s="25" t="s">
        <v>390</v>
      </c>
      <c r="CJ25" s="25">
        <v>1</v>
      </c>
      <c r="CK25" s="25" t="s">
        <v>390</v>
      </c>
      <c r="CL25" s="25">
        <v>1</v>
      </c>
      <c r="CM25" s="25">
        <v>4</v>
      </c>
      <c r="CN25" s="25" t="s">
        <v>390</v>
      </c>
      <c r="CO25" s="25">
        <v>1</v>
      </c>
      <c r="CP25" s="25" t="s">
        <v>390</v>
      </c>
      <c r="CQ25" s="25" t="s">
        <v>390</v>
      </c>
      <c r="CR25" s="25">
        <v>1</v>
      </c>
      <c r="CS25" s="25">
        <v>3</v>
      </c>
      <c r="CT25" s="25" t="s">
        <v>390</v>
      </c>
      <c r="CU25" s="25" t="s">
        <v>390</v>
      </c>
      <c r="CV25" s="25" t="s">
        <v>390</v>
      </c>
      <c r="CW25" s="25">
        <v>1</v>
      </c>
      <c r="CX25" s="25" t="s">
        <v>390</v>
      </c>
      <c r="CY25" s="25">
        <v>3</v>
      </c>
      <c r="CZ25" s="25" t="s">
        <v>390</v>
      </c>
      <c r="DA25" s="25">
        <v>2</v>
      </c>
      <c r="DB25" s="25">
        <v>1</v>
      </c>
      <c r="DC25" s="25" t="s">
        <v>390</v>
      </c>
      <c r="DD25" s="25">
        <v>1</v>
      </c>
      <c r="DE25" s="25" t="s">
        <v>390</v>
      </c>
      <c r="DF25" s="25" t="s">
        <v>390</v>
      </c>
      <c r="DG25" s="25">
        <v>1</v>
      </c>
      <c r="DH25" s="25">
        <v>1</v>
      </c>
      <c r="DI25" s="30">
        <v>4</v>
      </c>
      <c r="DJ25" s="30" t="s">
        <v>390</v>
      </c>
      <c r="DK25" s="30">
        <v>1</v>
      </c>
      <c r="DL25" s="30">
        <v>1</v>
      </c>
      <c r="DM25" s="30">
        <v>3</v>
      </c>
      <c r="DN25" s="30" t="s">
        <v>390</v>
      </c>
      <c r="DO25" s="30" t="s">
        <v>390</v>
      </c>
      <c r="DP25" s="30">
        <v>4</v>
      </c>
      <c r="DQ25" s="30" t="s">
        <v>390</v>
      </c>
      <c r="DR25" s="30" t="s">
        <v>390</v>
      </c>
      <c r="DS25" s="30" t="s">
        <v>390</v>
      </c>
      <c r="DT25" s="30" t="s">
        <v>390</v>
      </c>
      <c r="DU25" s="30">
        <v>2</v>
      </c>
      <c r="DV25" s="30">
        <v>1</v>
      </c>
      <c r="DW25" s="30" t="s">
        <v>390</v>
      </c>
      <c r="DX25" s="30">
        <v>2</v>
      </c>
      <c r="DY25" s="30" t="s">
        <v>390</v>
      </c>
      <c r="DZ25" s="30" t="s">
        <v>390</v>
      </c>
      <c r="EA25" s="30" t="s">
        <v>390</v>
      </c>
      <c r="EB25" s="30" t="s">
        <v>390</v>
      </c>
      <c r="EC25" s="30">
        <v>1</v>
      </c>
      <c r="ED25" s="30">
        <v>2</v>
      </c>
      <c r="EE25" s="30" t="s">
        <v>390</v>
      </c>
      <c r="EF25" s="30">
        <v>3</v>
      </c>
      <c r="EG25" s="30">
        <v>3</v>
      </c>
      <c r="EH25" s="30">
        <v>1</v>
      </c>
      <c r="EI25" s="30">
        <v>1</v>
      </c>
      <c r="EJ25" s="30" t="s">
        <v>390</v>
      </c>
      <c r="EK25" s="30" t="s">
        <v>390</v>
      </c>
      <c r="EL25" s="30">
        <v>2</v>
      </c>
      <c r="EM25" s="30">
        <v>1</v>
      </c>
      <c r="EN25" s="30" t="s">
        <v>390</v>
      </c>
      <c r="EO25" s="30" t="s">
        <v>390</v>
      </c>
      <c r="EP25" s="30" t="s">
        <v>390</v>
      </c>
      <c r="EQ25" s="30">
        <v>1</v>
      </c>
      <c r="ER25" s="30" t="s">
        <v>390</v>
      </c>
      <c r="ES25" s="30">
        <v>2</v>
      </c>
      <c r="ET25" s="30">
        <v>2</v>
      </c>
      <c r="EU25" s="30">
        <v>1</v>
      </c>
      <c r="EV25" s="30" t="s">
        <v>390</v>
      </c>
      <c r="EW25" s="30" t="s">
        <v>390</v>
      </c>
      <c r="EX25" s="30">
        <v>1</v>
      </c>
      <c r="EY25" s="30">
        <v>1</v>
      </c>
      <c r="EZ25" s="30">
        <v>1</v>
      </c>
      <c r="FA25" s="30" t="s">
        <v>390</v>
      </c>
      <c r="FB25" s="30" t="s">
        <v>390</v>
      </c>
      <c r="FC25" s="30">
        <v>1</v>
      </c>
      <c r="FD25" s="30" t="s">
        <v>390</v>
      </c>
      <c r="FE25" s="30">
        <v>3</v>
      </c>
      <c r="FF25" s="30">
        <v>2</v>
      </c>
      <c r="FG25" s="30">
        <v>2</v>
      </c>
      <c r="FH25" s="30" t="s">
        <v>390</v>
      </c>
      <c r="FI25" s="30" t="s">
        <v>390</v>
      </c>
      <c r="FJ25" s="30">
        <v>2</v>
      </c>
      <c r="FK25" s="30">
        <v>1</v>
      </c>
      <c r="FL25" s="30" t="s">
        <v>390</v>
      </c>
      <c r="FM25" s="30" t="s">
        <v>390</v>
      </c>
      <c r="FN25" s="30" t="s">
        <v>390</v>
      </c>
      <c r="FO25" s="30" t="s">
        <v>390</v>
      </c>
      <c r="FP25" s="30" t="s">
        <v>390</v>
      </c>
      <c r="FQ25" s="30" t="s">
        <v>390</v>
      </c>
      <c r="FR25" s="30">
        <v>1</v>
      </c>
      <c r="FS25" s="30">
        <v>6</v>
      </c>
      <c r="FT25" s="30" t="s">
        <v>390</v>
      </c>
      <c r="FU25" s="22" t="s">
        <v>390</v>
      </c>
      <c r="FV25" s="30" t="s">
        <v>390</v>
      </c>
      <c r="FW25" s="30" t="s">
        <v>390</v>
      </c>
      <c r="FX25" s="30">
        <v>1</v>
      </c>
      <c r="FY25" s="30" t="s">
        <v>390</v>
      </c>
      <c r="FZ25" s="30" t="s">
        <v>390</v>
      </c>
      <c r="GA25" s="30" t="s">
        <v>390</v>
      </c>
      <c r="GB25" s="30" t="s">
        <v>390</v>
      </c>
      <c r="GC25" s="30" t="s">
        <v>390</v>
      </c>
      <c r="GD25" s="30" t="s">
        <v>390</v>
      </c>
      <c r="GE25" s="30"/>
      <c r="GF25" s="30"/>
      <c r="GG25" s="30"/>
      <c r="GH25" s="30"/>
      <c r="GI25" s="30"/>
      <c r="GJ25" s="30"/>
      <c r="GK25" s="30"/>
      <c r="GL25" s="30"/>
      <c r="GM25" s="30"/>
      <c r="GN25" s="30"/>
      <c r="GO25" s="30"/>
      <c r="GP25" s="30"/>
      <c r="GQ25" s="30"/>
      <c r="GR25" s="30"/>
      <c r="GS25" s="30"/>
      <c r="GT25" s="30"/>
      <c r="GU25" s="30"/>
      <c r="GV25" s="30"/>
      <c r="GW25" s="30"/>
      <c r="GX25" s="30"/>
      <c r="GY25" s="30"/>
      <c r="GZ25" s="30"/>
      <c r="HA25" s="30"/>
      <c r="HB25" s="30"/>
      <c r="HC25" s="30"/>
      <c r="HD25" s="30"/>
      <c r="HE25" s="30"/>
      <c r="HF25" s="30"/>
      <c r="HG25" s="30"/>
      <c r="HH25" s="30"/>
      <c r="HI25" s="30"/>
      <c r="HJ25" s="30"/>
      <c r="HK25" s="30"/>
      <c r="HL25" s="30"/>
      <c r="HM25" s="30"/>
      <c r="HN25" s="30"/>
      <c r="HO25" s="30"/>
      <c r="HP25" s="30"/>
      <c r="HQ25" s="30"/>
      <c r="HR25" s="30"/>
      <c r="HS25" s="30"/>
      <c r="HT25" s="30"/>
      <c r="HU25" s="30"/>
      <c r="HV25" s="30"/>
      <c r="HW25" s="30"/>
      <c r="HX25" s="30"/>
    </row>
    <row r="26" spans="1:232" s="24" customFormat="1" ht="15">
      <c r="A26" s="80"/>
      <c r="B26" s="25" t="s">
        <v>433</v>
      </c>
      <c r="C26" s="25" t="s">
        <v>434</v>
      </c>
      <c r="D26" s="25">
        <f t="shared" si="0"/>
        <v>55</v>
      </c>
      <c r="E26" s="25">
        <v>2</v>
      </c>
      <c r="F26" s="25">
        <v>1</v>
      </c>
      <c r="G26" s="25" t="s">
        <v>389</v>
      </c>
      <c r="H26" s="25">
        <v>1</v>
      </c>
      <c r="I26" s="25">
        <v>3</v>
      </c>
      <c r="J26" s="25">
        <v>4</v>
      </c>
      <c r="K26" s="25">
        <v>3</v>
      </c>
      <c r="L26" s="25">
        <v>1</v>
      </c>
      <c r="M26" s="25" t="s">
        <v>389</v>
      </c>
      <c r="N26" s="25" t="s">
        <v>389</v>
      </c>
      <c r="O26" s="25" t="s">
        <v>389</v>
      </c>
      <c r="P26" s="25">
        <v>2</v>
      </c>
      <c r="Q26" s="25" t="s">
        <v>389</v>
      </c>
      <c r="R26" s="25">
        <v>1</v>
      </c>
      <c r="S26" s="25" t="s">
        <v>389</v>
      </c>
      <c r="T26" s="25" t="s">
        <v>389</v>
      </c>
      <c r="U26" s="25" t="s">
        <v>389</v>
      </c>
      <c r="V26" s="25">
        <v>1</v>
      </c>
      <c r="W26" s="25">
        <v>2</v>
      </c>
      <c r="X26" s="25" t="s">
        <v>389</v>
      </c>
      <c r="Y26" s="25">
        <v>2</v>
      </c>
      <c r="Z26" s="25">
        <v>2</v>
      </c>
      <c r="AA26" s="25">
        <v>1</v>
      </c>
      <c r="AB26" s="25" t="s">
        <v>389</v>
      </c>
      <c r="AC26" s="25" t="s">
        <v>389</v>
      </c>
      <c r="AD26" s="25">
        <v>6</v>
      </c>
      <c r="AE26" s="25">
        <v>3</v>
      </c>
      <c r="AF26" s="25">
        <v>1</v>
      </c>
      <c r="AG26" s="25">
        <v>1</v>
      </c>
      <c r="AH26" s="25">
        <v>2</v>
      </c>
      <c r="AI26" s="25">
        <v>1</v>
      </c>
      <c r="AJ26" s="25">
        <v>2</v>
      </c>
      <c r="AK26" s="25">
        <v>1</v>
      </c>
      <c r="AL26" s="25" t="s">
        <v>389</v>
      </c>
      <c r="AM26" s="25">
        <v>1</v>
      </c>
      <c r="AN26" s="25">
        <v>1</v>
      </c>
      <c r="AO26" s="25">
        <v>2</v>
      </c>
      <c r="AP26" s="25">
        <v>1</v>
      </c>
      <c r="AQ26" s="25" t="s">
        <v>389</v>
      </c>
      <c r="AR26" s="25">
        <v>3</v>
      </c>
      <c r="AS26" s="25" t="s">
        <v>389</v>
      </c>
      <c r="AT26" s="25" t="s">
        <v>389</v>
      </c>
      <c r="AU26" s="25">
        <v>1</v>
      </c>
      <c r="AV26" s="25">
        <v>2</v>
      </c>
      <c r="AW26" s="25">
        <v>1</v>
      </c>
      <c r="AX26" s="25" t="s">
        <v>389</v>
      </c>
      <c r="AY26" s="25">
        <v>3</v>
      </c>
      <c r="AZ26" s="25">
        <v>1</v>
      </c>
      <c r="BA26" s="25" t="s">
        <v>389</v>
      </c>
      <c r="BB26" s="25" t="s">
        <v>389</v>
      </c>
      <c r="BC26" s="25">
        <v>3</v>
      </c>
      <c r="BD26" s="25" t="s">
        <v>389</v>
      </c>
      <c r="BE26" s="25">
        <v>1</v>
      </c>
      <c r="BF26" s="25">
        <v>1</v>
      </c>
      <c r="BG26" s="25">
        <v>2</v>
      </c>
      <c r="BH26" s="25">
        <v>1</v>
      </c>
      <c r="BI26" s="25">
        <v>3</v>
      </c>
      <c r="BJ26" s="25" t="s">
        <v>389</v>
      </c>
      <c r="BK26" s="25">
        <v>1</v>
      </c>
      <c r="BL26" s="25">
        <v>1</v>
      </c>
      <c r="BM26" s="25" t="s">
        <v>389</v>
      </c>
      <c r="BN26" s="25">
        <v>2</v>
      </c>
      <c r="BO26" s="25">
        <v>1</v>
      </c>
      <c r="BP26" s="25">
        <v>1</v>
      </c>
      <c r="BQ26" s="25" t="s">
        <v>389</v>
      </c>
      <c r="BR26" s="25">
        <v>1</v>
      </c>
      <c r="BS26" s="25" t="s">
        <v>389</v>
      </c>
      <c r="BT26" s="25">
        <v>2</v>
      </c>
      <c r="BU26" s="25">
        <v>2</v>
      </c>
      <c r="BV26" s="25">
        <v>1</v>
      </c>
      <c r="BW26" s="25" t="s">
        <v>389</v>
      </c>
      <c r="BX26" s="25">
        <v>2</v>
      </c>
      <c r="BY26" s="25">
        <v>4</v>
      </c>
      <c r="BZ26" s="25">
        <v>2</v>
      </c>
      <c r="CA26" s="25" t="s">
        <v>390</v>
      </c>
      <c r="CB26" s="25">
        <v>1</v>
      </c>
      <c r="CC26" s="25">
        <v>1</v>
      </c>
      <c r="CD26" s="25">
        <v>2</v>
      </c>
      <c r="CE26" s="25" t="s">
        <v>390</v>
      </c>
      <c r="CF26" s="25">
        <v>1</v>
      </c>
      <c r="CG26" s="25">
        <v>1</v>
      </c>
      <c r="CH26" s="25">
        <v>5</v>
      </c>
      <c r="CI26" s="25">
        <v>3</v>
      </c>
      <c r="CJ26" s="25" t="s">
        <v>390</v>
      </c>
      <c r="CK26" s="25">
        <v>1</v>
      </c>
      <c r="CL26" s="25" t="s">
        <v>390</v>
      </c>
      <c r="CM26" s="25">
        <v>1</v>
      </c>
      <c r="CN26" s="25">
        <v>3</v>
      </c>
      <c r="CO26" s="25">
        <v>2</v>
      </c>
      <c r="CP26" s="25">
        <v>3</v>
      </c>
      <c r="CQ26" s="25" t="s">
        <v>390</v>
      </c>
      <c r="CR26" s="25">
        <v>2</v>
      </c>
      <c r="CS26" s="25">
        <v>1</v>
      </c>
      <c r="CT26" s="25">
        <v>2</v>
      </c>
      <c r="CU26" s="25">
        <v>1</v>
      </c>
      <c r="CV26" s="25">
        <v>1</v>
      </c>
      <c r="CW26" s="25">
        <v>1</v>
      </c>
      <c r="CX26" s="25">
        <v>3</v>
      </c>
      <c r="CY26" s="25">
        <v>1</v>
      </c>
      <c r="CZ26" s="25">
        <v>2</v>
      </c>
      <c r="DA26" s="25">
        <v>1</v>
      </c>
      <c r="DB26" s="25">
        <v>1</v>
      </c>
      <c r="DC26" s="25">
        <v>1</v>
      </c>
      <c r="DD26" s="25">
        <v>1</v>
      </c>
      <c r="DE26" s="25">
        <v>2</v>
      </c>
      <c r="DF26" s="25">
        <v>2</v>
      </c>
      <c r="DG26" s="25">
        <v>3</v>
      </c>
      <c r="DH26" s="25">
        <v>1</v>
      </c>
      <c r="DI26" s="30">
        <v>1</v>
      </c>
      <c r="DJ26" s="30">
        <v>1</v>
      </c>
      <c r="DK26" s="30" t="s">
        <v>390</v>
      </c>
      <c r="DL26" s="30">
        <v>1</v>
      </c>
      <c r="DM26" s="30">
        <v>1</v>
      </c>
      <c r="DN26" s="30">
        <v>4</v>
      </c>
      <c r="DO26" s="30">
        <v>3</v>
      </c>
      <c r="DP26" s="30">
        <v>1</v>
      </c>
      <c r="DQ26" s="30">
        <v>3</v>
      </c>
      <c r="DR26" s="30">
        <v>1</v>
      </c>
      <c r="DS26" s="30">
        <v>1</v>
      </c>
      <c r="DT26" s="30">
        <v>2</v>
      </c>
      <c r="DU26" s="30" t="s">
        <v>390</v>
      </c>
      <c r="DV26" s="30">
        <v>1</v>
      </c>
      <c r="DW26" s="30">
        <v>3</v>
      </c>
      <c r="DX26" s="30">
        <v>2</v>
      </c>
      <c r="DY26" s="30">
        <v>1</v>
      </c>
      <c r="DZ26" s="30">
        <v>2</v>
      </c>
      <c r="EA26" s="30">
        <v>2</v>
      </c>
      <c r="EB26" s="30">
        <v>2</v>
      </c>
      <c r="EC26" s="30" t="s">
        <v>390</v>
      </c>
      <c r="ED26" s="30" t="s">
        <v>390</v>
      </c>
      <c r="EE26" s="30">
        <v>1</v>
      </c>
      <c r="EF26" s="30" t="s">
        <v>390</v>
      </c>
      <c r="EG26" s="30">
        <v>3</v>
      </c>
      <c r="EH26" s="30" t="s">
        <v>390</v>
      </c>
      <c r="EI26" s="30" t="s">
        <v>390</v>
      </c>
      <c r="EJ26" s="30" t="s">
        <v>390</v>
      </c>
      <c r="EK26" s="30">
        <v>1</v>
      </c>
      <c r="EL26" s="30" t="s">
        <v>390</v>
      </c>
      <c r="EM26" s="30" t="s">
        <v>390</v>
      </c>
      <c r="EN26" s="30">
        <v>2</v>
      </c>
      <c r="EO26" s="30">
        <v>2</v>
      </c>
      <c r="EP26" s="30" t="s">
        <v>390</v>
      </c>
      <c r="EQ26" s="30">
        <v>1</v>
      </c>
      <c r="ER26" s="30">
        <v>2</v>
      </c>
      <c r="ES26" s="30">
        <v>2</v>
      </c>
      <c r="ET26" s="30" t="s">
        <v>390</v>
      </c>
      <c r="EU26" s="30">
        <v>2</v>
      </c>
      <c r="EV26" s="30" t="s">
        <v>390</v>
      </c>
      <c r="EW26" s="30">
        <v>1</v>
      </c>
      <c r="EX26" s="30" t="s">
        <v>390</v>
      </c>
      <c r="EY26" s="30" t="s">
        <v>390</v>
      </c>
      <c r="EZ26" s="30">
        <v>1</v>
      </c>
      <c r="FA26" s="30">
        <v>2</v>
      </c>
      <c r="FB26" s="30">
        <v>1</v>
      </c>
      <c r="FC26" s="30">
        <v>2</v>
      </c>
      <c r="FD26" s="30" t="s">
        <v>390</v>
      </c>
      <c r="FE26" s="30">
        <v>1</v>
      </c>
      <c r="FF26" s="30" t="s">
        <v>390</v>
      </c>
      <c r="FG26" s="30" t="s">
        <v>390</v>
      </c>
      <c r="FH26" s="30" t="s">
        <v>390</v>
      </c>
      <c r="FI26" s="30">
        <v>1</v>
      </c>
      <c r="FJ26" s="30">
        <v>2</v>
      </c>
      <c r="FK26" s="30" t="s">
        <v>390</v>
      </c>
      <c r="FL26" s="30">
        <v>1</v>
      </c>
      <c r="FM26" s="30">
        <v>2</v>
      </c>
      <c r="FN26" s="30">
        <v>1</v>
      </c>
      <c r="FO26" s="30">
        <v>2</v>
      </c>
      <c r="FP26" s="30" t="s">
        <v>390</v>
      </c>
      <c r="FQ26" s="30">
        <v>2</v>
      </c>
      <c r="FR26" s="30">
        <v>1</v>
      </c>
      <c r="FS26" s="30" t="s">
        <v>390</v>
      </c>
      <c r="FT26" s="30" t="s">
        <v>390</v>
      </c>
      <c r="FU26" s="22">
        <v>1</v>
      </c>
      <c r="FV26" s="30" t="s">
        <v>390</v>
      </c>
      <c r="FW26" s="30">
        <v>4</v>
      </c>
      <c r="FX26" s="30">
        <v>1</v>
      </c>
      <c r="FY26" s="30">
        <v>1</v>
      </c>
      <c r="FZ26" s="30">
        <v>1</v>
      </c>
      <c r="GA26" s="30" t="s">
        <v>390</v>
      </c>
      <c r="GB26" s="30">
        <v>1</v>
      </c>
      <c r="GC26" s="30" t="s">
        <v>390</v>
      </c>
      <c r="GD26" s="30">
        <v>1</v>
      </c>
      <c r="GE26" s="30"/>
      <c r="GF26" s="30"/>
      <c r="GG26" s="30"/>
      <c r="GH26" s="30"/>
      <c r="GI26" s="30"/>
      <c r="GJ26" s="30"/>
      <c r="GK26" s="30"/>
      <c r="GL26" s="30"/>
      <c r="GM26" s="30"/>
      <c r="GN26" s="30"/>
      <c r="GO26" s="30"/>
      <c r="GP26" s="30"/>
      <c r="GQ26" s="30"/>
      <c r="GR26" s="30"/>
      <c r="GS26" s="30"/>
      <c r="GT26" s="30"/>
      <c r="GU26" s="30"/>
      <c r="GV26" s="30"/>
      <c r="GW26" s="30"/>
      <c r="GX26" s="30"/>
      <c r="GY26" s="30"/>
      <c r="GZ26" s="30"/>
      <c r="HA26" s="30"/>
      <c r="HB26" s="30"/>
      <c r="HC26" s="30"/>
      <c r="HD26" s="30"/>
      <c r="HE26" s="30"/>
      <c r="HF26" s="30"/>
      <c r="HG26" s="30"/>
      <c r="HH26" s="30"/>
      <c r="HI26" s="30"/>
      <c r="HJ26" s="30"/>
      <c r="HK26" s="30"/>
      <c r="HL26" s="30"/>
      <c r="HM26" s="30"/>
      <c r="HN26" s="30"/>
      <c r="HO26" s="30"/>
      <c r="HP26" s="30"/>
      <c r="HQ26" s="30"/>
      <c r="HR26" s="30"/>
      <c r="HS26" s="30"/>
      <c r="HT26" s="30"/>
      <c r="HU26" s="30"/>
      <c r="HV26" s="30"/>
      <c r="HW26" s="30"/>
      <c r="HX26" s="30"/>
    </row>
    <row r="27" spans="1:232" s="24" customFormat="1" ht="15">
      <c r="A27" s="80"/>
      <c r="B27" s="25" t="s">
        <v>435</v>
      </c>
      <c r="C27" s="25" t="s">
        <v>436</v>
      </c>
      <c r="D27" s="25">
        <f t="shared" si="0"/>
        <v>120</v>
      </c>
      <c r="E27" s="25">
        <v>2</v>
      </c>
      <c r="F27" s="25" t="s">
        <v>389</v>
      </c>
      <c r="G27" s="25" t="s">
        <v>389</v>
      </c>
      <c r="H27" s="25" t="s">
        <v>389</v>
      </c>
      <c r="I27" s="25">
        <v>1</v>
      </c>
      <c r="J27" s="25">
        <v>2</v>
      </c>
      <c r="K27" s="25">
        <v>1</v>
      </c>
      <c r="L27" s="25" t="s">
        <v>389</v>
      </c>
      <c r="M27" s="25">
        <v>1</v>
      </c>
      <c r="N27" s="25">
        <v>1</v>
      </c>
      <c r="O27" s="25" t="s">
        <v>389</v>
      </c>
      <c r="P27" s="25" t="s">
        <v>389</v>
      </c>
      <c r="Q27" s="25">
        <v>1</v>
      </c>
      <c r="R27" s="25" t="s">
        <v>389</v>
      </c>
      <c r="S27" s="25" t="s">
        <v>389</v>
      </c>
      <c r="T27" s="25" t="s">
        <v>389</v>
      </c>
      <c r="U27" s="25">
        <v>1</v>
      </c>
      <c r="V27" s="25" t="s">
        <v>389</v>
      </c>
      <c r="W27" s="25" t="s">
        <v>389</v>
      </c>
      <c r="X27" s="25" t="s">
        <v>389</v>
      </c>
      <c r="Y27" s="25" t="s">
        <v>389</v>
      </c>
      <c r="Z27" s="25" t="s">
        <v>389</v>
      </c>
      <c r="AA27" s="25" t="s">
        <v>389</v>
      </c>
      <c r="AB27" s="25">
        <v>1</v>
      </c>
      <c r="AC27" s="25" t="s">
        <v>389</v>
      </c>
      <c r="AD27" s="25" t="s">
        <v>389</v>
      </c>
      <c r="AE27" s="25" t="s">
        <v>389</v>
      </c>
      <c r="AF27" s="25" t="s">
        <v>389</v>
      </c>
      <c r="AG27" s="25" t="s">
        <v>389</v>
      </c>
      <c r="AH27" s="25" t="s">
        <v>389</v>
      </c>
      <c r="AI27" s="25">
        <v>2</v>
      </c>
      <c r="AJ27" s="25">
        <v>3</v>
      </c>
      <c r="AK27" s="25">
        <v>1</v>
      </c>
      <c r="AL27" s="25" t="s">
        <v>389</v>
      </c>
      <c r="AM27" s="25" t="s">
        <v>389</v>
      </c>
      <c r="AN27" s="25" t="s">
        <v>389</v>
      </c>
      <c r="AO27" s="25" t="s">
        <v>389</v>
      </c>
      <c r="AP27" s="25">
        <v>1</v>
      </c>
      <c r="AQ27" s="25">
        <v>1</v>
      </c>
      <c r="AR27" s="25" t="s">
        <v>389</v>
      </c>
      <c r="AS27" s="25" t="s">
        <v>389</v>
      </c>
      <c r="AT27" s="25" t="s">
        <v>389</v>
      </c>
      <c r="AU27" s="25" t="s">
        <v>389</v>
      </c>
      <c r="AV27" s="25">
        <v>1</v>
      </c>
      <c r="AW27" s="25" t="s">
        <v>389</v>
      </c>
      <c r="AX27" s="25">
        <v>1</v>
      </c>
      <c r="AY27" s="25" t="s">
        <v>389</v>
      </c>
      <c r="AZ27" s="25">
        <v>2</v>
      </c>
      <c r="BA27" s="25">
        <v>1</v>
      </c>
      <c r="BB27" s="25" t="s">
        <v>389</v>
      </c>
      <c r="BC27" s="25" t="s">
        <v>389</v>
      </c>
      <c r="BD27" s="25" t="s">
        <v>389</v>
      </c>
      <c r="BE27" s="25" t="s">
        <v>389</v>
      </c>
      <c r="BF27" s="25">
        <v>1</v>
      </c>
      <c r="BG27" s="25">
        <v>1</v>
      </c>
      <c r="BH27" s="25" t="s">
        <v>389</v>
      </c>
      <c r="BI27" s="25">
        <v>1</v>
      </c>
      <c r="BJ27" s="25" t="s">
        <v>389</v>
      </c>
      <c r="BK27" s="25" t="s">
        <v>389</v>
      </c>
      <c r="BL27" s="25">
        <v>2</v>
      </c>
      <c r="BM27" s="25" t="s">
        <v>389</v>
      </c>
      <c r="BN27" s="25" t="s">
        <v>389</v>
      </c>
      <c r="BO27" s="25">
        <v>1</v>
      </c>
      <c r="BP27" s="25" t="s">
        <v>389</v>
      </c>
      <c r="BQ27" s="25">
        <v>1</v>
      </c>
      <c r="BR27" s="25" t="s">
        <v>389</v>
      </c>
      <c r="BS27" s="25" t="s">
        <v>389</v>
      </c>
      <c r="BT27" s="25" t="s">
        <v>389</v>
      </c>
      <c r="BU27" s="25" t="s">
        <v>389</v>
      </c>
      <c r="BV27" s="25">
        <v>1</v>
      </c>
      <c r="BW27" s="25" t="s">
        <v>389</v>
      </c>
      <c r="BX27" s="25" t="s">
        <v>390</v>
      </c>
      <c r="BY27" s="25" t="s">
        <v>390</v>
      </c>
      <c r="BZ27" s="25" t="s">
        <v>390</v>
      </c>
      <c r="CA27" s="25">
        <v>1</v>
      </c>
      <c r="CB27" s="25">
        <v>1</v>
      </c>
      <c r="CC27" s="25">
        <v>1</v>
      </c>
      <c r="CD27" s="25" t="s">
        <v>390</v>
      </c>
      <c r="CE27" s="25" t="s">
        <v>390</v>
      </c>
      <c r="CF27" s="25" t="s">
        <v>390</v>
      </c>
      <c r="CG27" s="25">
        <v>1</v>
      </c>
      <c r="CH27" s="25">
        <v>1</v>
      </c>
      <c r="CI27" s="25">
        <v>2</v>
      </c>
      <c r="CJ27" s="25" t="s">
        <v>390</v>
      </c>
      <c r="CK27" s="25" t="s">
        <v>390</v>
      </c>
      <c r="CL27" s="25" t="s">
        <v>390</v>
      </c>
      <c r="CM27" s="25">
        <v>1</v>
      </c>
      <c r="CN27" s="25" t="s">
        <v>390</v>
      </c>
      <c r="CO27" s="25" t="s">
        <v>390</v>
      </c>
      <c r="CP27" s="25">
        <v>1</v>
      </c>
      <c r="CQ27" s="25" t="s">
        <v>390</v>
      </c>
      <c r="CR27" s="25">
        <v>1</v>
      </c>
      <c r="CS27" s="25" t="s">
        <v>390</v>
      </c>
      <c r="CT27" s="25" t="s">
        <v>390</v>
      </c>
      <c r="CU27" s="25">
        <v>1</v>
      </c>
      <c r="CV27" s="25" t="s">
        <v>390</v>
      </c>
      <c r="CW27" s="25" t="s">
        <v>390</v>
      </c>
      <c r="CX27" s="25" t="s">
        <v>390</v>
      </c>
      <c r="CY27" s="25" t="s">
        <v>390</v>
      </c>
      <c r="CZ27" s="25">
        <v>2</v>
      </c>
      <c r="DA27" s="25" t="s">
        <v>390</v>
      </c>
      <c r="DB27" s="25" t="s">
        <v>390</v>
      </c>
      <c r="DC27" s="25" t="s">
        <v>390</v>
      </c>
      <c r="DD27" s="25" t="s">
        <v>390</v>
      </c>
      <c r="DE27" s="25" t="s">
        <v>390</v>
      </c>
      <c r="DF27" s="25">
        <v>1</v>
      </c>
      <c r="DG27" s="25">
        <v>1</v>
      </c>
      <c r="DH27" s="25" t="s">
        <v>390</v>
      </c>
      <c r="DI27" s="30">
        <v>1</v>
      </c>
      <c r="DJ27" s="30">
        <v>1</v>
      </c>
      <c r="DK27" s="30">
        <v>1</v>
      </c>
      <c r="DL27" s="30" t="s">
        <v>390</v>
      </c>
      <c r="DM27" s="30">
        <v>1</v>
      </c>
      <c r="DN27" s="30" t="s">
        <v>390</v>
      </c>
      <c r="DO27" s="30">
        <v>1</v>
      </c>
      <c r="DP27" s="30" t="s">
        <v>390</v>
      </c>
      <c r="DQ27" s="30" t="s">
        <v>390</v>
      </c>
      <c r="DR27" s="30" t="s">
        <v>390</v>
      </c>
      <c r="DS27" s="30" t="s">
        <v>390</v>
      </c>
      <c r="DT27" s="30">
        <v>1</v>
      </c>
      <c r="DU27" s="30" t="s">
        <v>390</v>
      </c>
      <c r="DV27" s="30" t="s">
        <v>390</v>
      </c>
      <c r="DW27" s="30">
        <v>2</v>
      </c>
      <c r="DX27" s="30">
        <v>1</v>
      </c>
      <c r="DY27" s="30" t="s">
        <v>390</v>
      </c>
      <c r="DZ27" s="30" t="s">
        <v>390</v>
      </c>
      <c r="EA27" s="30" t="s">
        <v>390</v>
      </c>
      <c r="EB27" s="30" t="s">
        <v>390</v>
      </c>
      <c r="EC27" s="30" t="s">
        <v>390</v>
      </c>
      <c r="ED27" s="30">
        <v>1</v>
      </c>
      <c r="EE27" s="30" t="s">
        <v>390</v>
      </c>
      <c r="EF27" s="30" t="s">
        <v>390</v>
      </c>
      <c r="EG27" s="30" t="s">
        <v>390</v>
      </c>
      <c r="EH27" s="30" t="s">
        <v>390</v>
      </c>
      <c r="EI27" s="30" t="s">
        <v>390</v>
      </c>
      <c r="EJ27" s="30">
        <v>1</v>
      </c>
      <c r="EK27" s="30" t="s">
        <v>390</v>
      </c>
      <c r="EL27" s="30" t="s">
        <v>390</v>
      </c>
      <c r="EM27" s="30" t="s">
        <v>390</v>
      </c>
      <c r="EN27" s="30">
        <v>2</v>
      </c>
      <c r="EO27" s="30" t="s">
        <v>390</v>
      </c>
      <c r="EP27" s="30" t="s">
        <v>390</v>
      </c>
      <c r="EQ27" s="30" t="s">
        <v>390</v>
      </c>
      <c r="ER27" s="30" t="s">
        <v>390</v>
      </c>
      <c r="ES27" s="30" t="s">
        <v>390</v>
      </c>
      <c r="ET27" s="30">
        <v>1</v>
      </c>
      <c r="EU27" s="30">
        <v>1</v>
      </c>
      <c r="EV27" s="30">
        <v>2</v>
      </c>
      <c r="EW27" s="30" t="s">
        <v>390</v>
      </c>
      <c r="EX27" s="30" t="s">
        <v>390</v>
      </c>
      <c r="EY27" s="30">
        <v>1</v>
      </c>
      <c r="EZ27" s="30" t="s">
        <v>390</v>
      </c>
      <c r="FA27" s="30">
        <v>1</v>
      </c>
      <c r="FB27" s="30" t="s">
        <v>390</v>
      </c>
      <c r="FC27" s="30" t="s">
        <v>390</v>
      </c>
      <c r="FD27" s="30" t="s">
        <v>390</v>
      </c>
      <c r="FE27" s="30" t="s">
        <v>390</v>
      </c>
      <c r="FF27" s="30" t="s">
        <v>390</v>
      </c>
      <c r="FG27" s="30" t="s">
        <v>390</v>
      </c>
      <c r="FH27" s="30" t="s">
        <v>390</v>
      </c>
      <c r="FI27" s="30">
        <v>2</v>
      </c>
      <c r="FJ27" s="30">
        <v>2</v>
      </c>
      <c r="FK27" s="30">
        <v>2</v>
      </c>
      <c r="FL27" s="30" t="s">
        <v>390</v>
      </c>
      <c r="FM27" s="30" t="s">
        <v>390</v>
      </c>
      <c r="FN27" s="30" t="s">
        <v>390</v>
      </c>
      <c r="FO27" s="30" t="s">
        <v>390</v>
      </c>
      <c r="FP27" s="30">
        <v>1</v>
      </c>
      <c r="FQ27" s="30">
        <v>1</v>
      </c>
      <c r="FR27" s="30" t="s">
        <v>390</v>
      </c>
      <c r="FS27" s="30" t="s">
        <v>390</v>
      </c>
      <c r="FT27" s="30" t="s">
        <v>390</v>
      </c>
      <c r="FU27" s="22" t="s">
        <v>390</v>
      </c>
      <c r="FV27" s="30">
        <v>1</v>
      </c>
      <c r="FW27" s="30">
        <v>2</v>
      </c>
      <c r="FX27" s="30" t="s">
        <v>390</v>
      </c>
      <c r="FY27" s="30" t="s">
        <v>390</v>
      </c>
      <c r="FZ27" s="30" t="s">
        <v>390</v>
      </c>
      <c r="GA27" s="30" t="s">
        <v>390</v>
      </c>
      <c r="GB27" s="30" t="s">
        <v>390</v>
      </c>
      <c r="GC27" s="30">
        <v>1</v>
      </c>
      <c r="GD27" s="30" t="s">
        <v>390</v>
      </c>
      <c r="GE27" s="30"/>
      <c r="GF27" s="30"/>
      <c r="GG27" s="30"/>
      <c r="GH27" s="30"/>
      <c r="GI27" s="30"/>
      <c r="GJ27" s="30"/>
      <c r="GK27" s="30"/>
      <c r="GL27" s="30"/>
      <c r="GM27" s="30"/>
      <c r="GN27" s="30"/>
      <c r="GO27" s="30"/>
      <c r="GP27" s="30"/>
      <c r="GQ27" s="30"/>
      <c r="GR27" s="30"/>
      <c r="GS27" s="30"/>
      <c r="GT27" s="30"/>
      <c r="GU27" s="30"/>
      <c r="GV27" s="30"/>
      <c r="GW27" s="30"/>
      <c r="GX27" s="30"/>
      <c r="GY27" s="30"/>
      <c r="GZ27" s="30"/>
      <c r="HA27" s="30"/>
      <c r="HB27" s="30"/>
      <c r="HC27" s="30"/>
      <c r="HD27" s="30"/>
      <c r="HE27" s="30"/>
      <c r="HF27" s="30"/>
      <c r="HG27" s="30"/>
      <c r="HH27" s="30"/>
      <c r="HI27" s="30"/>
      <c r="HJ27" s="30"/>
      <c r="HK27" s="30"/>
      <c r="HL27" s="30"/>
      <c r="HM27" s="30"/>
      <c r="HN27" s="30"/>
      <c r="HO27" s="30"/>
      <c r="HP27" s="30"/>
      <c r="HQ27" s="30"/>
      <c r="HR27" s="30"/>
      <c r="HS27" s="30"/>
      <c r="HT27" s="30"/>
      <c r="HU27" s="30"/>
      <c r="HV27" s="30"/>
      <c r="HW27" s="30"/>
      <c r="HX27" s="30"/>
    </row>
    <row r="28" spans="1:232" s="24" customFormat="1" ht="15">
      <c r="A28" s="80"/>
      <c r="B28" s="25" t="s">
        <v>437</v>
      </c>
      <c r="C28" s="25" t="s">
        <v>438</v>
      </c>
      <c r="D28" s="25">
        <f t="shared" si="0"/>
        <v>103</v>
      </c>
      <c r="E28" s="25" t="s">
        <v>389</v>
      </c>
      <c r="F28" s="25" t="s">
        <v>389</v>
      </c>
      <c r="G28" s="25">
        <v>2</v>
      </c>
      <c r="H28" s="25" t="s">
        <v>389</v>
      </c>
      <c r="I28" s="25" t="s">
        <v>389</v>
      </c>
      <c r="J28" s="25" t="s">
        <v>389</v>
      </c>
      <c r="K28" s="25" t="s">
        <v>389</v>
      </c>
      <c r="L28" s="25">
        <v>1</v>
      </c>
      <c r="M28" s="25">
        <v>2</v>
      </c>
      <c r="N28" s="25" t="s">
        <v>389</v>
      </c>
      <c r="O28" s="25">
        <v>1</v>
      </c>
      <c r="P28" s="25" t="s">
        <v>389</v>
      </c>
      <c r="Q28" s="25">
        <v>2</v>
      </c>
      <c r="R28" s="25">
        <v>1</v>
      </c>
      <c r="S28" s="25" t="s">
        <v>389</v>
      </c>
      <c r="T28" s="25">
        <v>1</v>
      </c>
      <c r="U28" s="25" t="s">
        <v>389</v>
      </c>
      <c r="V28" s="25" t="s">
        <v>389</v>
      </c>
      <c r="W28" s="25">
        <v>2</v>
      </c>
      <c r="X28" s="25" t="s">
        <v>389</v>
      </c>
      <c r="Y28" s="25" t="s">
        <v>389</v>
      </c>
      <c r="Z28" s="25">
        <v>1</v>
      </c>
      <c r="AA28" s="25" t="s">
        <v>389</v>
      </c>
      <c r="AB28" s="25" t="s">
        <v>389</v>
      </c>
      <c r="AC28" s="25">
        <v>1</v>
      </c>
      <c r="AD28" s="25">
        <v>1</v>
      </c>
      <c r="AE28" s="25" t="s">
        <v>389</v>
      </c>
      <c r="AF28" s="25" t="s">
        <v>389</v>
      </c>
      <c r="AG28" s="25" t="s">
        <v>389</v>
      </c>
      <c r="AH28" s="25">
        <v>1</v>
      </c>
      <c r="AI28" s="25" t="s">
        <v>389</v>
      </c>
      <c r="AJ28" s="25" t="s">
        <v>389</v>
      </c>
      <c r="AK28" s="25">
        <v>1</v>
      </c>
      <c r="AL28" s="25" t="s">
        <v>389</v>
      </c>
      <c r="AM28" s="25" t="s">
        <v>389</v>
      </c>
      <c r="AN28" s="25">
        <v>1</v>
      </c>
      <c r="AO28" s="25" t="s">
        <v>389</v>
      </c>
      <c r="AP28" s="25" t="s">
        <v>389</v>
      </c>
      <c r="AQ28" s="25">
        <v>2</v>
      </c>
      <c r="AR28" s="25">
        <v>2</v>
      </c>
      <c r="AS28" s="25">
        <v>1</v>
      </c>
      <c r="AT28" s="25" t="s">
        <v>389</v>
      </c>
      <c r="AU28" s="25">
        <v>1</v>
      </c>
      <c r="AV28" s="25">
        <v>2</v>
      </c>
      <c r="AW28" s="25" t="s">
        <v>389</v>
      </c>
      <c r="AX28" s="25">
        <v>2</v>
      </c>
      <c r="AY28" s="25">
        <v>3</v>
      </c>
      <c r="AZ28" s="25" t="s">
        <v>389</v>
      </c>
      <c r="BA28" s="25">
        <v>1</v>
      </c>
      <c r="BB28" s="25" t="s">
        <v>389</v>
      </c>
      <c r="BC28" s="25">
        <v>1</v>
      </c>
      <c r="BD28" s="25" t="s">
        <v>389</v>
      </c>
      <c r="BE28" s="25" t="s">
        <v>389</v>
      </c>
      <c r="BF28" s="25">
        <v>1</v>
      </c>
      <c r="BG28" s="25">
        <v>1</v>
      </c>
      <c r="BH28" s="25" t="s">
        <v>389</v>
      </c>
      <c r="BI28" s="25">
        <v>1</v>
      </c>
      <c r="BJ28" s="25" t="s">
        <v>389</v>
      </c>
      <c r="BK28" s="25" t="s">
        <v>389</v>
      </c>
      <c r="BL28" s="25">
        <v>2</v>
      </c>
      <c r="BM28" s="25">
        <v>2</v>
      </c>
      <c r="BN28" s="25">
        <v>1</v>
      </c>
      <c r="BO28" s="25">
        <v>1</v>
      </c>
      <c r="BP28" s="25" t="s">
        <v>389</v>
      </c>
      <c r="BQ28" s="25">
        <v>1</v>
      </c>
      <c r="BR28" s="25">
        <v>2</v>
      </c>
      <c r="BS28" s="25">
        <v>2</v>
      </c>
      <c r="BT28" s="25">
        <v>1</v>
      </c>
      <c r="BU28" s="25" t="s">
        <v>389</v>
      </c>
      <c r="BV28" s="25" t="s">
        <v>389</v>
      </c>
      <c r="BW28" s="25" t="s">
        <v>389</v>
      </c>
      <c r="BX28" s="25">
        <v>1</v>
      </c>
      <c r="BY28" s="25" t="s">
        <v>390</v>
      </c>
      <c r="BZ28" s="25">
        <v>1</v>
      </c>
      <c r="CA28" s="25">
        <v>2</v>
      </c>
      <c r="CB28" s="25">
        <v>1</v>
      </c>
      <c r="CC28" s="25">
        <v>2</v>
      </c>
      <c r="CD28" s="25" t="s">
        <v>390</v>
      </c>
      <c r="CE28" s="25" t="s">
        <v>390</v>
      </c>
      <c r="CF28" s="25" t="s">
        <v>390</v>
      </c>
      <c r="CG28" s="25" t="s">
        <v>390</v>
      </c>
      <c r="CH28" s="25">
        <v>1</v>
      </c>
      <c r="CI28" s="25">
        <v>2</v>
      </c>
      <c r="CJ28" s="25">
        <v>1</v>
      </c>
      <c r="CK28" s="25" t="s">
        <v>390</v>
      </c>
      <c r="CL28" s="25">
        <v>2</v>
      </c>
      <c r="CM28" s="25" t="s">
        <v>390</v>
      </c>
      <c r="CN28" s="25" t="s">
        <v>390</v>
      </c>
      <c r="CO28" s="25" t="s">
        <v>390</v>
      </c>
      <c r="CP28" s="25" t="s">
        <v>390</v>
      </c>
      <c r="CQ28" s="25">
        <v>1</v>
      </c>
      <c r="CR28" s="25" t="s">
        <v>390</v>
      </c>
      <c r="CS28" s="25">
        <v>1</v>
      </c>
      <c r="CT28" s="25">
        <v>1</v>
      </c>
      <c r="CU28" s="25" t="s">
        <v>390</v>
      </c>
      <c r="CV28" s="25" t="s">
        <v>390</v>
      </c>
      <c r="CW28" s="25" t="s">
        <v>390</v>
      </c>
      <c r="CX28" s="25" t="s">
        <v>390</v>
      </c>
      <c r="CY28" s="25" t="s">
        <v>390</v>
      </c>
      <c r="CZ28" s="25" t="s">
        <v>390</v>
      </c>
      <c r="DA28" s="25" t="s">
        <v>390</v>
      </c>
      <c r="DB28" s="25">
        <v>4</v>
      </c>
      <c r="DC28" s="25" t="s">
        <v>390</v>
      </c>
      <c r="DD28" s="25">
        <v>1</v>
      </c>
      <c r="DE28" s="25">
        <v>1</v>
      </c>
      <c r="DF28" s="25" t="s">
        <v>390</v>
      </c>
      <c r="DG28" s="25" t="s">
        <v>390</v>
      </c>
      <c r="DH28" s="25" t="s">
        <v>390</v>
      </c>
      <c r="DI28" s="30" t="s">
        <v>390</v>
      </c>
      <c r="DJ28" s="30">
        <v>1</v>
      </c>
      <c r="DK28" s="30" t="s">
        <v>390</v>
      </c>
      <c r="DL28" s="30" t="s">
        <v>390</v>
      </c>
      <c r="DM28" s="30" t="s">
        <v>390</v>
      </c>
      <c r="DN28" s="30">
        <v>1</v>
      </c>
      <c r="DO28" s="30">
        <v>2</v>
      </c>
      <c r="DP28" s="30">
        <v>1</v>
      </c>
      <c r="DQ28" s="30">
        <v>2</v>
      </c>
      <c r="DR28" s="30">
        <v>2</v>
      </c>
      <c r="DS28" s="30">
        <v>4</v>
      </c>
      <c r="DT28" s="30" t="s">
        <v>390</v>
      </c>
      <c r="DU28" s="30">
        <v>1</v>
      </c>
      <c r="DV28" s="30" t="s">
        <v>390</v>
      </c>
      <c r="DW28" s="30">
        <v>1</v>
      </c>
      <c r="DX28" s="30" t="s">
        <v>390</v>
      </c>
      <c r="DY28" s="30" t="s">
        <v>390</v>
      </c>
      <c r="DZ28" s="30">
        <v>2</v>
      </c>
      <c r="EA28" s="30">
        <v>1</v>
      </c>
      <c r="EB28" s="30">
        <v>2</v>
      </c>
      <c r="EC28" s="30" t="s">
        <v>390</v>
      </c>
      <c r="ED28" s="30" t="s">
        <v>390</v>
      </c>
      <c r="EE28" s="30">
        <v>1</v>
      </c>
      <c r="EF28" s="30">
        <v>2</v>
      </c>
      <c r="EG28" s="30" t="s">
        <v>390</v>
      </c>
      <c r="EH28" s="30" t="s">
        <v>390</v>
      </c>
      <c r="EI28" s="30">
        <v>1</v>
      </c>
      <c r="EJ28" s="30">
        <v>2</v>
      </c>
      <c r="EK28" s="30" t="s">
        <v>390</v>
      </c>
      <c r="EL28" s="30" t="s">
        <v>390</v>
      </c>
      <c r="EM28" s="30">
        <v>1</v>
      </c>
      <c r="EN28" s="30">
        <v>1</v>
      </c>
      <c r="EO28" s="30" t="s">
        <v>390</v>
      </c>
      <c r="EP28" s="30">
        <v>1</v>
      </c>
      <c r="EQ28" s="30">
        <v>2</v>
      </c>
      <c r="ER28" s="30" t="s">
        <v>390</v>
      </c>
      <c r="ES28" s="30" t="s">
        <v>390</v>
      </c>
      <c r="ET28" s="30" t="s">
        <v>390</v>
      </c>
      <c r="EU28" s="30" t="s">
        <v>390</v>
      </c>
      <c r="EV28" s="30" t="s">
        <v>390</v>
      </c>
      <c r="EW28" s="30" t="s">
        <v>390</v>
      </c>
      <c r="EX28" s="30">
        <v>1</v>
      </c>
      <c r="EY28" s="30" t="s">
        <v>390</v>
      </c>
      <c r="EZ28" s="30" t="s">
        <v>390</v>
      </c>
      <c r="FA28" s="30">
        <v>1</v>
      </c>
      <c r="FB28" s="30" t="s">
        <v>390</v>
      </c>
      <c r="FC28" s="30">
        <v>1</v>
      </c>
      <c r="FD28" s="30" t="s">
        <v>390</v>
      </c>
      <c r="FE28" s="30" t="s">
        <v>390</v>
      </c>
      <c r="FF28" s="30" t="s">
        <v>390</v>
      </c>
      <c r="FG28" s="30" t="s">
        <v>390</v>
      </c>
      <c r="FH28" s="30" t="s">
        <v>390</v>
      </c>
      <c r="FI28" s="30" t="s">
        <v>390</v>
      </c>
      <c r="FJ28" s="30" t="s">
        <v>390</v>
      </c>
      <c r="FK28" s="30" t="s">
        <v>390</v>
      </c>
      <c r="FL28" s="30" t="s">
        <v>390</v>
      </c>
      <c r="FM28" s="30">
        <v>1</v>
      </c>
      <c r="FN28" s="30">
        <v>3</v>
      </c>
      <c r="FO28" s="30" t="s">
        <v>390</v>
      </c>
      <c r="FP28" s="30">
        <v>1</v>
      </c>
      <c r="FQ28" s="30" t="s">
        <v>390</v>
      </c>
      <c r="FR28" s="30" t="s">
        <v>390</v>
      </c>
      <c r="FS28" s="30">
        <v>1</v>
      </c>
      <c r="FT28" s="30" t="s">
        <v>390</v>
      </c>
      <c r="FU28" s="22" t="s">
        <v>390</v>
      </c>
      <c r="FV28" s="30" t="s">
        <v>390</v>
      </c>
      <c r="FW28" s="30" t="s">
        <v>390</v>
      </c>
      <c r="FX28" s="30" t="s">
        <v>390</v>
      </c>
      <c r="FY28" s="30">
        <v>1</v>
      </c>
      <c r="FZ28" s="30" t="s">
        <v>390</v>
      </c>
      <c r="GA28" s="30">
        <v>1</v>
      </c>
      <c r="GB28" s="30" t="s">
        <v>390</v>
      </c>
      <c r="GC28" s="30" t="s">
        <v>390</v>
      </c>
      <c r="GD28" s="30">
        <v>1</v>
      </c>
      <c r="GE28" s="30"/>
      <c r="GF28" s="30"/>
      <c r="GG28" s="30"/>
      <c r="GH28" s="30"/>
      <c r="GI28" s="30"/>
      <c r="GJ28" s="30"/>
      <c r="GK28" s="30"/>
      <c r="GL28" s="30"/>
      <c r="GM28" s="30"/>
      <c r="GN28" s="30"/>
      <c r="GO28" s="30"/>
      <c r="GP28" s="30"/>
      <c r="GQ28" s="30"/>
      <c r="GR28" s="30"/>
      <c r="GS28" s="30"/>
      <c r="GT28" s="30"/>
      <c r="GU28" s="30"/>
      <c r="GV28" s="30"/>
      <c r="GW28" s="30"/>
      <c r="GX28" s="30"/>
      <c r="GY28" s="30"/>
      <c r="GZ28" s="30"/>
      <c r="HA28" s="30"/>
      <c r="HB28" s="30"/>
      <c r="HC28" s="30"/>
      <c r="HD28" s="30"/>
      <c r="HE28" s="30"/>
      <c r="HF28" s="30"/>
      <c r="HG28" s="30"/>
      <c r="HH28" s="30"/>
      <c r="HI28" s="30"/>
      <c r="HJ28" s="30"/>
      <c r="HK28" s="30"/>
      <c r="HL28" s="30"/>
      <c r="HM28" s="30"/>
      <c r="HN28" s="30"/>
      <c r="HO28" s="30"/>
      <c r="HP28" s="30"/>
      <c r="HQ28" s="30"/>
      <c r="HR28" s="30"/>
      <c r="HS28" s="30"/>
      <c r="HT28" s="30"/>
      <c r="HU28" s="30"/>
      <c r="HV28" s="30"/>
      <c r="HW28" s="30"/>
      <c r="HX28" s="30"/>
    </row>
    <row r="29" spans="1:232" s="24" customFormat="1" ht="15">
      <c r="A29" s="82"/>
      <c r="B29" s="32" t="s">
        <v>439</v>
      </c>
      <c r="C29" s="32" t="s">
        <v>440</v>
      </c>
      <c r="D29" s="32">
        <f t="shared" si="0"/>
        <v>23</v>
      </c>
      <c r="E29" s="32">
        <v>4</v>
      </c>
      <c r="F29" s="32">
        <v>1</v>
      </c>
      <c r="G29" s="32">
        <v>1</v>
      </c>
      <c r="H29" s="32">
        <v>2</v>
      </c>
      <c r="I29" s="32">
        <v>3</v>
      </c>
      <c r="J29" s="32">
        <v>2</v>
      </c>
      <c r="K29" s="32">
        <v>4</v>
      </c>
      <c r="L29" s="32">
        <v>4</v>
      </c>
      <c r="M29" s="32">
        <v>2</v>
      </c>
      <c r="N29" s="32">
        <v>1</v>
      </c>
      <c r="O29" s="32" t="s">
        <v>389</v>
      </c>
      <c r="P29" s="32">
        <v>1</v>
      </c>
      <c r="Q29" s="32" t="s">
        <v>389</v>
      </c>
      <c r="R29" s="32">
        <v>1</v>
      </c>
      <c r="S29" s="32">
        <v>1</v>
      </c>
      <c r="T29" s="32">
        <v>1</v>
      </c>
      <c r="U29" s="32">
        <v>4</v>
      </c>
      <c r="V29" s="32">
        <v>1</v>
      </c>
      <c r="W29" s="32">
        <v>3</v>
      </c>
      <c r="X29" s="32">
        <v>4</v>
      </c>
      <c r="Y29" s="32">
        <v>1</v>
      </c>
      <c r="Z29" s="32">
        <v>4</v>
      </c>
      <c r="AA29" s="32">
        <v>4</v>
      </c>
      <c r="AB29" s="32">
        <v>6</v>
      </c>
      <c r="AC29" s="32">
        <v>5</v>
      </c>
      <c r="AD29" s="32" t="s">
        <v>389</v>
      </c>
      <c r="AE29" s="32">
        <v>1</v>
      </c>
      <c r="AF29" s="32" t="s">
        <v>389</v>
      </c>
      <c r="AG29" s="32">
        <v>5</v>
      </c>
      <c r="AH29" s="32">
        <v>5</v>
      </c>
      <c r="AI29" s="32">
        <v>2</v>
      </c>
      <c r="AJ29" s="32">
        <v>4</v>
      </c>
      <c r="AK29" s="32">
        <v>6</v>
      </c>
      <c r="AL29" s="32">
        <v>3</v>
      </c>
      <c r="AM29" s="32">
        <v>3</v>
      </c>
      <c r="AN29" s="32">
        <v>4</v>
      </c>
      <c r="AO29" s="32">
        <v>1</v>
      </c>
      <c r="AP29" s="32" t="s">
        <v>389</v>
      </c>
      <c r="AQ29" s="32">
        <v>4</v>
      </c>
      <c r="AR29" s="32">
        <v>4</v>
      </c>
      <c r="AS29" s="32">
        <v>3</v>
      </c>
      <c r="AT29" s="32">
        <v>1</v>
      </c>
      <c r="AU29" s="32">
        <v>3</v>
      </c>
      <c r="AV29" s="32">
        <v>4</v>
      </c>
      <c r="AW29" s="32">
        <v>1</v>
      </c>
      <c r="AX29" s="32">
        <v>2</v>
      </c>
      <c r="AY29" s="32">
        <v>3</v>
      </c>
      <c r="AZ29" s="32">
        <v>3</v>
      </c>
      <c r="BA29" s="32">
        <v>4</v>
      </c>
      <c r="BB29" s="32">
        <v>5</v>
      </c>
      <c r="BC29" s="32">
        <v>2</v>
      </c>
      <c r="BD29" s="32">
        <v>2</v>
      </c>
      <c r="BE29" s="32">
        <v>2</v>
      </c>
      <c r="BF29" s="32">
        <v>2</v>
      </c>
      <c r="BG29" s="32">
        <v>3</v>
      </c>
      <c r="BH29" s="32">
        <v>2</v>
      </c>
      <c r="BI29" s="32">
        <v>3</v>
      </c>
      <c r="BJ29" s="32" t="s">
        <v>389</v>
      </c>
      <c r="BK29" s="32" t="s">
        <v>389</v>
      </c>
      <c r="BL29" s="32">
        <v>5</v>
      </c>
      <c r="BM29" s="32">
        <v>3</v>
      </c>
      <c r="BN29" s="32">
        <v>3</v>
      </c>
      <c r="BO29" s="32">
        <v>6</v>
      </c>
      <c r="BP29" s="32">
        <v>2</v>
      </c>
      <c r="BQ29" s="32">
        <v>1</v>
      </c>
      <c r="BR29" s="32">
        <v>5</v>
      </c>
      <c r="BS29" s="32">
        <v>3</v>
      </c>
      <c r="BT29" s="32">
        <v>2</v>
      </c>
      <c r="BU29" s="32" t="s">
        <v>389</v>
      </c>
      <c r="BV29" s="32">
        <v>4</v>
      </c>
      <c r="BW29" s="32">
        <v>1</v>
      </c>
      <c r="BX29" s="32">
        <v>1</v>
      </c>
      <c r="BY29" s="32" t="s">
        <v>390</v>
      </c>
      <c r="BZ29" s="32">
        <v>2</v>
      </c>
      <c r="CA29" s="32">
        <v>2</v>
      </c>
      <c r="CB29" s="32">
        <v>4</v>
      </c>
      <c r="CC29" s="32">
        <v>4</v>
      </c>
      <c r="CD29" s="32">
        <v>3</v>
      </c>
      <c r="CE29" s="32">
        <v>6</v>
      </c>
      <c r="CF29" s="32" t="s">
        <v>390</v>
      </c>
      <c r="CG29" s="32">
        <v>3</v>
      </c>
      <c r="CH29" s="32">
        <v>4</v>
      </c>
      <c r="CI29" s="32">
        <v>3</v>
      </c>
      <c r="CJ29" s="32">
        <v>3</v>
      </c>
      <c r="CK29" s="32">
        <v>1</v>
      </c>
      <c r="CL29" s="32">
        <v>2</v>
      </c>
      <c r="CM29" s="32">
        <v>3</v>
      </c>
      <c r="CN29" s="32">
        <v>2</v>
      </c>
      <c r="CO29" s="32">
        <v>2</v>
      </c>
      <c r="CP29" s="32">
        <v>5</v>
      </c>
      <c r="CQ29" s="32">
        <v>2</v>
      </c>
      <c r="CR29" s="32">
        <v>2</v>
      </c>
      <c r="CS29" s="32">
        <v>3</v>
      </c>
      <c r="CT29" s="32">
        <v>3</v>
      </c>
      <c r="CU29" s="32">
        <v>1</v>
      </c>
      <c r="CV29" s="32">
        <v>3</v>
      </c>
      <c r="CW29" s="32">
        <v>8</v>
      </c>
      <c r="CX29" s="32">
        <v>5</v>
      </c>
      <c r="CY29" s="32">
        <v>1</v>
      </c>
      <c r="CZ29" s="32">
        <v>3</v>
      </c>
      <c r="DA29" s="32" t="s">
        <v>390</v>
      </c>
      <c r="DB29" s="32">
        <v>5</v>
      </c>
      <c r="DC29" s="32">
        <v>5</v>
      </c>
      <c r="DD29" s="32">
        <v>1</v>
      </c>
      <c r="DE29" s="32">
        <v>3</v>
      </c>
      <c r="DF29" s="32">
        <v>1</v>
      </c>
      <c r="DG29" s="32" t="s">
        <v>390</v>
      </c>
      <c r="DH29" s="32">
        <v>5</v>
      </c>
      <c r="DI29" s="33">
        <v>2</v>
      </c>
      <c r="DJ29" s="33">
        <v>2</v>
      </c>
      <c r="DK29" s="33">
        <v>5</v>
      </c>
      <c r="DL29" s="33" t="s">
        <v>390</v>
      </c>
      <c r="DM29" s="33">
        <v>3</v>
      </c>
      <c r="DN29" s="33">
        <v>3</v>
      </c>
      <c r="DO29" s="33">
        <v>5</v>
      </c>
      <c r="DP29" s="33">
        <v>1</v>
      </c>
      <c r="DQ29" s="33">
        <v>4</v>
      </c>
      <c r="DR29" s="33">
        <v>4</v>
      </c>
      <c r="DS29" s="33">
        <v>1</v>
      </c>
      <c r="DT29" s="33">
        <v>9</v>
      </c>
      <c r="DU29" s="33">
        <v>4</v>
      </c>
      <c r="DV29" s="33">
        <v>3</v>
      </c>
      <c r="DW29" s="33">
        <v>2</v>
      </c>
      <c r="DX29" s="33">
        <v>3</v>
      </c>
      <c r="DY29" s="33">
        <v>3</v>
      </c>
      <c r="DZ29" s="33">
        <v>3</v>
      </c>
      <c r="EA29" s="33">
        <v>4</v>
      </c>
      <c r="EB29" s="33">
        <v>7</v>
      </c>
      <c r="EC29" s="33">
        <v>7</v>
      </c>
      <c r="ED29" s="33">
        <v>4</v>
      </c>
      <c r="EE29" s="33">
        <v>2</v>
      </c>
      <c r="EF29" s="33">
        <v>5</v>
      </c>
      <c r="EG29" s="33">
        <v>2</v>
      </c>
      <c r="EH29" s="33">
        <v>1</v>
      </c>
      <c r="EI29" s="33">
        <v>2</v>
      </c>
      <c r="EJ29" s="33">
        <v>1</v>
      </c>
      <c r="EK29" s="33" t="s">
        <v>390</v>
      </c>
      <c r="EL29" s="33">
        <v>1</v>
      </c>
      <c r="EM29" s="33">
        <v>4</v>
      </c>
      <c r="EN29" s="33">
        <v>3</v>
      </c>
      <c r="EO29" s="33">
        <v>1</v>
      </c>
      <c r="EP29" s="33" t="s">
        <v>390</v>
      </c>
      <c r="EQ29" s="33" t="s">
        <v>390</v>
      </c>
      <c r="ER29" s="33">
        <v>2</v>
      </c>
      <c r="ES29" s="33">
        <v>3</v>
      </c>
      <c r="ET29" s="33">
        <v>1</v>
      </c>
      <c r="EU29" s="33">
        <v>2</v>
      </c>
      <c r="EV29" s="33">
        <v>4</v>
      </c>
      <c r="EW29" s="33" t="s">
        <v>390</v>
      </c>
      <c r="EX29" s="33">
        <v>4</v>
      </c>
      <c r="EY29" s="33">
        <v>7</v>
      </c>
      <c r="EZ29" s="33" t="s">
        <v>390</v>
      </c>
      <c r="FA29" s="33">
        <v>4</v>
      </c>
      <c r="FB29" s="33">
        <v>4</v>
      </c>
      <c r="FC29" s="33" t="s">
        <v>390</v>
      </c>
      <c r="FD29" s="33">
        <v>1</v>
      </c>
      <c r="FE29" s="33">
        <v>2</v>
      </c>
      <c r="FF29" s="33">
        <v>1</v>
      </c>
      <c r="FG29" s="33">
        <v>1</v>
      </c>
      <c r="FH29" s="33">
        <v>1</v>
      </c>
      <c r="FI29" s="33">
        <v>2</v>
      </c>
      <c r="FJ29" s="33">
        <v>3</v>
      </c>
      <c r="FK29" s="33">
        <v>2</v>
      </c>
      <c r="FL29" s="33">
        <v>3</v>
      </c>
      <c r="FM29" s="33">
        <v>5</v>
      </c>
      <c r="FN29" s="33">
        <v>4</v>
      </c>
      <c r="FO29" s="33">
        <v>4</v>
      </c>
      <c r="FP29" s="33">
        <v>1</v>
      </c>
      <c r="FQ29" s="33">
        <v>2</v>
      </c>
      <c r="FR29" s="33">
        <v>5</v>
      </c>
      <c r="FS29" s="33" t="s">
        <v>390</v>
      </c>
      <c r="FT29" s="33">
        <v>2</v>
      </c>
      <c r="FU29" s="34">
        <v>2</v>
      </c>
      <c r="FV29" s="33">
        <v>2</v>
      </c>
      <c r="FW29" s="33" t="s">
        <v>390</v>
      </c>
      <c r="FX29" s="33" t="s">
        <v>390</v>
      </c>
      <c r="FY29" s="33">
        <v>2</v>
      </c>
      <c r="FZ29" s="33">
        <v>4</v>
      </c>
      <c r="GA29" s="33" t="s">
        <v>390</v>
      </c>
      <c r="GB29" s="33">
        <v>1</v>
      </c>
      <c r="GC29" s="33">
        <v>5</v>
      </c>
      <c r="GD29" s="33">
        <v>3</v>
      </c>
      <c r="GE29" s="33"/>
      <c r="GF29" s="33"/>
      <c r="GG29" s="33"/>
      <c r="GH29" s="33"/>
      <c r="GI29" s="33"/>
      <c r="GJ29" s="33"/>
      <c r="GK29" s="33"/>
      <c r="GL29" s="33"/>
      <c r="GM29" s="33"/>
      <c r="GN29" s="33"/>
      <c r="GO29" s="33"/>
      <c r="GP29" s="33"/>
      <c r="GQ29" s="33"/>
      <c r="GR29" s="33"/>
      <c r="GS29" s="33"/>
      <c r="GT29" s="33"/>
      <c r="GU29" s="33"/>
      <c r="GV29" s="33"/>
      <c r="GW29" s="33"/>
      <c r="GX29" s="33"/>
      <c r="GY29" s="33"/>
      <c r="GZ29" s="33"/>
      <c r="HA29" s="33"/>
      <c r="HB29" s="33"/>
      <c r="HC29" s="33"/>
      <c r="HD29" s="33"/>
      <c r="HE29" s="33"/>
      <c r="HF29" s="33"/>
      <c r="HG29" s="33"/>
      <c r="HH29" s="33"/>
      <c r="HI29" s="33"/>
      <c r="HJ29" s="33"/>
      <c r="HK29" s="33"/>
      <c r="HL29" s="33"/>
      <c r="HM29" s="33"/>
      <c r="HN29" s="33"/>
      <c r="HO29" s="33"/>
      <c r="HP29" s="33"/>
      <c r="HQ29" s="33"/>
      <c r="HR29" s="33"/>
      <c r="HS29" s="33"/>
      <c r="HT29" s="33"/>
      <c r="HU29" s="33"/>
      <c r="HV29" s="33"/>
      <c r="HW29" s="33"/>
      <c r="HX29" s="33"/>
    </row>
  </sheetData>
  <mergeCells count="3">
    <mergeCell ref="A3:A23"/>
    <mergeCell ref="A24:A29"/>
    <mergeCell ref="A1:Q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workbookViewId="0">
      <selection sqref="A1:XFD1"/>
    </sheetView>
  </sheetViews>
  <sheetFormatPr defaultRowHeight="14.25"/>
  <cols>
    <col min="1" max="1" width="21.125" customWidth="1"/>
  </cols>
  <sheetData>
    <row r="1" spans="1:17" s="36" customFormat="1" ht="26.25" customHeight="1">
      <c r="A1" s="92" t="s">
        <v>1247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</row>
    <row r="2" spans="1:17" s="36" customFormat="1" ht="17.25" customHeight="1">
      <c r="B2" s="93" t="s">
        <v>447</v>
      </c>
      <c r="C2" s="93"/>
      <c r="D2" s="93"/>
      <c r="E2" s="93"/>
      <c r="F2" s="93" t="s">
        <v>447</v>
      </c>
      <c r="G2" s="93"/>
      <c r="H2" s="93"/>
      <c r="I2" s="93"/>
      <c r="J2" s="90" t="s">
        <v>448</v>
      </c>
      <c r="K2" s="90" t="s">
        <v>449</v>
      </c>
      <c r="L2" s="90" t="s">
        <v>450</v>
      </c>
      <c r="M2" s="90" t="s">
        <v>451</v>
      </c>
      <c r="N2" s="90" t="s">
        <v>452</v>
      </c>
      <c r="O2" s="90" t="s">
        <v>453</v>
      </c>
      <c r="P2" s="90" t="s">
        <v>454</v>
      </c>
      <c r="Q2" s="90" t="s">
        <v>455</v>
      </c>
    </row>
    <row r="3" spans="1:17" s="36" customFormat="1" ht="21" customHeight="1">
      <c r="A3" s="37"/>
      <c r="B3" s="38" t="s">
        <v>456</v>
      </c>
      <c r="C3" s="38" t="s">
        <v>457</v>
      </c>
      <c r="D3" s="38" t="s">
        <v>458</v>
      </c>
      <c r="E3" s="38" t="s">
        <v>459</v>
      </c>
      <c r="F3" s="38" t="s">
        <v>456</v>
      </c>
      <c r="G3" s="38" t="s">
        <v>457</v>
      </c>
      <c r="H3" s="38" t="s">
        <v>458</v>
      </c>
      <c r="I3" s="38" t="s">
        <v>459</v>
      </c>
      <c r="J3" s="91"/>
      <c r="K3" s="91"/>
      <c r="L3" s="91"/>
      <c r="M3" s="91"/>
      <c r="N3" s="91"/>
      <c r="O3" s="91"/>
      <c r="P3" s="91"/>
      <c r="Q3" s="91"/>
    </row>
    <row r="4" spans="1:17" s="36" customFormat="1" ht="15.75">
      <c r="A4" s="39" t="s">
        <v>460</v>
      </c>
      <c r="B4" s="40" t="s">
        <v>14</v>
      </c>
      <c r="C4" s="40" t="s">
        <v>461</v>
      </c>
      <c r="D4" s="40">
        <v>549181106</v>
      </c>
      <c r="E4" s="40">
        <v>549187019</v>
      </c>
      <c r="F4" s="40" t="s">
        <v>15</v>
      </c>
      <c r="G4" s="40" t="s">
        <v>462</v>
      </c>
      <c r="H4" s="40">
        <v>421027990</v>
      </c>
      <c r="I4" s="40">
        <v>421034990</v>
      </c>
      <c r="J4" s="41">
        <v>-3862.2318460000001</v>
      </c>
      <c r="K4" s="42">
        <v>1.1648000000000001</v>
      </c>
      <c r="L4" s="42">
        <v>484.2</v>
      </c>
      <c r="M4" s="42">
        <v>1330.8</v>
      </c>
      <c r="N4" s="42">
        <v>0.19950000000000001</v>
      </c>
      <c r="O4" s="42">
        <v>0.18759999999999999</v>
      </c>
      <c r="P4" s="42">
        <v>0.93989999999999996</v>
      </c>
      <c r="Q4" s="42">
        <v>0.93989999999999996</v>
      </c>
    </row>
    <row r="5" spans="1:17" s="36" customFormat="1" ht="15.75">
      <c r="B5" s="43" t="s">
        <v>12</v>
      </c>
      <c r="C5" s="43" t="s">
        <v>461</v>
      </c>
      <c r="D5" s="43">
        <v>541902822</v>
      </c>
      <c r="E5" s="43">
        <v>541907569</v>
      </c>
      <c r="F5" s="43" t="s">
        <v>17</v>
      </c>
      <c r="G5" s="43" t="s">
        <v>462</v>
      </c>
      <c r="H5" s="43">
        <v>460310395</v>
      </c>
      <c r="I5" s="43">
        <v>460316427</v>
      </c>
      <c r="J5" s="44">
        <v>-3463.0303629999999</v>
      </c>
      <c r="K5" s="45">
        <v>1.2343</v>
      </c>
      <c r="L5" s="45">
        <v>431.9</v>
      </c>
      <c r="M5" s="45">
        <v>1230.0999999999999</v>
      </c>
      <c r="N5" s="45">
        <v>0.12909999999999999</v>
      </c>
      <c r="O5" s="45">
        <v>0.14940000000000001</v>
      </c>
      <c r="P5" s="45">
        <v>1.1574</v>
      </c>
      <c r="Q5" s="45">
        <v>2.0972999999999997</v>
      </c>
    </row>
    <row r="6" spans="1:17" s="36" customFormat="1" ht="15.75">
      <c r="B6" s="43" t="s">
        <v>25</v>
      </c>
      <c r="C6" s="43" t="s">
        <v>463</v>
      </c>
      <c r="D6" s="43">
        <v>472655285</v>
      </c>
      <c r="E6" s="43">
        <v>472662544</v>
      </c>
      <c r="F6" s="43" t="s">
        <v>6</v>
      </c>
      <c r="G6" s="43" t="s">
        <v>464</v>
      </c>
      <c r="H6" s="43">
        <v>89985417</v>
      </c>
      <c r="I6" s="43">
        <v>89990893</v>
      </c>
      <c r="J6" s="44">
        <v>-1884.629005</v>
      </c>
      <c r="K6" s="45">
        <v>2.2000000000000001E-3</v>
      </c>
      <c r="L6" s="45">
        <v>458.7</v>
      </c>
      <c r="M6" s="45">
        <v>924.3</v>
      </c>
      <c r="N6" s="45">
        <v>1E-3</v>
      </c>
      <c r="O6" s="45">
        <v>0</v>
      </c>
      <c r="P6" s="45">
        <v>2.2000000000000001E-3</v>
      </c>
      <c r="Q6" s="45">
        <v>2.0994999999999999</v>
      </c>
    </row>
    <row r="7" spans="1:17" s="36" customFormat="1" ht="15.75">
      <c r="B7" s="43" t="s">
        <v>39</v>
      </c>
      <c r="C7" s="43" t="s">
        <v>461</v>
      </c>
      <c r="D7" s="43">
        <v>492108076</v>
      </c>
      <c r="E7" s="43">
        <v>492112377</v>
      </c>
      <c r="F7" s="43" t="s">
        <v>57</v>
      </c>
      <c r="G7" s="43" t="s">
        <v>462</v>
      </c>
      <c r="H7" s="43">
        <v>621790171</v>
      </c>
      <c r="I7" s="43">
        <v>621796813</v>
      </c>
      <c r="J7" s="44">
        <v>-1936.9249500000001</v>
      </c>
      <c r="K7" s="45">
        <v>1.085</v>
      </c>
      <c r="L7" s="45">
        <v>255.5</v>
      </c>
      <c r="M7" s="45">
        <v>758.5</v>
      </c>
      <c r="N7" s="45">
        <v>6.7500000000000004E-2</v>
      </c>
      <c r="O7" s="45">
        <v>8.0799999999999997E-2</v>
      </c>
      <c r="P7" s="45">
        <v>1.1957</v>
      </c>
      <c r="Q7" s="45">
        <v>3.2951999999999999</v>
      </c>
    </row>
    <row r="8" spans="1:17" s="36" customFormat="1" ht="15.75">
      <c r="B8" s="43" t="s">
        <v>94</v>
      </c>
      <c r="C8" s="43" t="s">
        <v>461</v>
      </c>
      <c r="D8" s="43">
        <v>547773544</v>
      </c>
      <c r="E8" s="43">
        <v>547774926</v>
      </c>
      <c r="F8" s="43" t="s">
        <v>125</v>
      </c>
      <c r="G8" s="43" t="s">
        <v>462</v>
      </c>
      <c r="H8" s="43">
        <v>431180711</v>
      </c>
      <c r="I8" s="43">
        <v>431184807</v>
      </c>
      <c r="J8" s="44">
        <v>-1309.385366</v>
      </c>
      <c r="K8" s="45">
        <v>0.80300000000000005</v>
      </c>
      <c r="L8" s="45">
        <v>171.4</v>
      </c>
      <c r="M8" s="45">
        <v>527.6</v>
      </c>
      <c r="N8" s="45">
        <v>7.3099999999999998E-2</v>
      </c>
      <c r="O8" s="45">
        <v>6.5199999999999994E-2</v>
      </c>
      <c r="P8" s="45">
        <v>0.89100000000000001</v>
      </c>
      <c r="Q8" s="45">
        <v>4.1861999999999995</v>
      </c>
    </row>
    <row r="9" spans="1:17" s="36" customFormat="1" ht="15.75">
      <c r="A9" s="37"/>
      <c r="B9" s="37"/>
      <c r="C9" s="37"/>
      <c r="D9" s="37"/>
      <c r="E9" s="37"/>
      <c r="F9" s="37"/>
      <c r="G9" s="37"/>
      <c r="H9" s="37"/>
      <c r="I9" s="37" t="s">
        <v>465</v>
      </c>
      <c r="J9" s="37">
        <f>AVERAGE(J4:J8)</f>
        <v>-2491.2403060000006</v>
      </c>
      <c r="K9" s="37">
        <f t="shared" ref="K9:P9" si="0">AVERAGE(K4:K8)</f>
        <v>0.85785999999999996</v>
      </c>
      <c r="L9" s="37">
        <f t="shared" si="0"/>
        <v>360.34000000000003</v>
      </c>
      <c r="M9" s="37">
        <f t="shared" si="0"/>
        <v>954.26</v>
      </c>
      <c r="N9" s="37">
        <f t="shared" si="0"/>
        <v>9.4039999999999999E-2</v>
      </c>
      <c r="O9" s="37">
        <f t="shared" si="0"/>
        <v>9.6599999999999991E-2</v>
      </c>
      <c r="P9" s="37">
        <f t="shared" si="0"/>
        <v>0.83723999999999987</v>
      </c>
      <c r="Q9" s="37"/>
    </row>
    <row r="10" spans="1:17" s="36" customFormat="1" ht="15.75">
      <c r="A10" s="39" t="s">
        <v>466</v>
      </c>
      <c r="B10" s="46" t="s">
        <v>47</v>
      </c>
      <c r="C10" s="46" t="s">
        <v>461</v>
      </c>
      <c r="D10" s="46">
        <v>520936917</v>
      </c>
      <c r="E10" s="46">
        <v>520940396</v>
      </c>
      <c r="F10" s="36" t="s">
        <v>48</v>
      </c>
      <c r="G10" s="36" t="s">
        <v>461</v>
      </c>
      <c r="H10" s="36">
        <v>520960532</v>
      </c>
      <c r="I10" s="36">
        <v>520963370</v>
      </c>
      <c r="J10" s="36">
        <v>-2627.6990799999999</v>
      </c>
      <c r="K10" s="36">
        <v>0.86880000000000002</v>
      </c>
      <c r="L10" s="36">
        <v>283.39999999999998</v>
      </c>
      <c r="M10" s="36">
        <v>1033.5999999999999</v>
      </c>
      <c r="N10" s="36">
        <v>0.2366</v>
      </c>
      <c r="O10" s="36">
        <v>0.1709</v>
      </c>
      <c r="P10" s="36">
        <v>0.72250000000000003</v>
      </c>
      <c r="Q10" s="47">
        <v>4.9086999999999996</v>
      </c>
    </row>
    <row r="11" spans="1:17" s="36" customFormat="1" ht="15.75">
      <c r="B11" s="46" t="s">
        <v>55</v>
      </c>
      <c r="C11" s="46" t="s">
        <v>462</v>
      </c>
      <c r="D11" s="46">
        <v>499654910</v>
      </c>
      <c r="E11" s="46">
        <v>499656615</v>
      </c>
      <c r="F11" s="36" t="s">
        <v>56</v>
      </c>
      <c r="G11" s="36" t="s">
        <v>462</v>
      </c>
      <c r="H11" s="36">
        <v>499660672</v>
      </c>
      <c r="I11" s="36">
        <v>499662141</v>
      </c>
      <c r="J11" s="36">
        <v>-3074.7190890000002</v>
      </c>
      <c r="K11" s="36">
        <v>1.9950000000000001</v>
      </c>
      <c r="L11" s="36">
        <v>300.8</v>
      </c>
      <c r="M11" s="36">
        <v>1061.2</v>
      </c>
      <c r="N11" s="36">
        <v>0.189</v>
      </c>
      <c r="O11" s="36">
        <v>0.34150000000000003</v>
      </c>
      <c r="P11" s="36">
        <v>1.8066</v>
      </c>
      <c r="Q11" s="47">
        <v>6.7152999999999992</v>
      </c>
    </row>
    <row r="12" spans="1:17" s="36" customFormat="1" ht="15.75">
      <c r="B12" s="46" t="s">
        <v>103</v>
      </c>
      <c r="C12" s="46" t="s">
        <v>467</v>
      </c>
      <c r="D12" s="46">
        <v>232729914</v>
      </c>
      <c r="E12" s="46">
        <v>232733987</v>
      </c>
      <c r="F12" s="36" t="s">
        <v>104</v>
      </c>
      <c r="G12" s="36" t="s">
        <v>467</v>
      </c>
      <c r="H12" s="36">
        <v>232982052</v>
      </c>
      <c r="I12" s="36">
        <v>232985563</v>
      </c>
      <c r="J12" s="36">
        <v>-1128.0262150000001</v>
      </c>
      <c r="K12" s="36">
        <v>8.09E-2</v>
      </c>
      <c r="L12" s="36">
        <v>217.7</v>
      </c>
      <c r="M12" s="36">
        <v>541.29999999999995</v>
      </c>
      <c r="N12" s="36">
        <v>0.25840000000000002</v>
      </c>
      <c r="O12" s="36">
        <v>1.4800000000000001E-2</v>
      </c>
      <c r="P12" s="36">
        <v>5.7200000000000001E-2</v>
      </c>
      <c r="Q12" s="47">
        <v>6.7724999999999991</v>
      </c>
    </row>
    <row r="13" spans="1:17" s="36" customFormat="1" ht="15.75">
      <c r="B13" s="46" t="s">
        <v>120</v>
      </c>
      <c r="C13" s="46" t="s">
        <v>462</v>
      </c>
      <c r="D13" s="46">
        <v>16418469</v>
      </c>
      <c r="E13" s="46">
        <v>16421222</v>
      </c>
      <c r="F13" s="36" t="s">
        <v>121</v>
      </c>
      <c r="G13" s="36" t="s">
        <v>462</v>
      </c>
      <c r="H13" s="36">
        <v>16426645</v>
      </c>
      <c r="I13" s="36">
        <v>16429428</v>
      </c>
      <c r="J13" s="36">
        <v>-4452.0018190000001</v>
      </c>
      <c r="K13" s="36">
        <v>1.3755999999999999</v>
      </c>
      <c r="L13" s="36">
        <v>500.8</v>
      </c>
      <c r="M13" s="36">
        <v>1434.2</v>
      </c>
      <c r="N13" s="36">
        <v>0.47270000000000001</v>
      </c>
      <c r="O13" s="36">
        <v>0.35580000000000001</v>
      </c>
      <c r="P13" s="36">
        <v>0.75270000000000004</v>
      </c>
      <c r="Q13" s="47">
        <v>7.525199999999999</v>
      </c>
    </row>
    <row r="14" spans="1:17" s="36" customFormat="1" ht="15.75">
      <c r="B14" s="46" t="s">
        <v>126</v>
      </c>
      <c r="C14" s="46" t="s">
        <v>462</v>
      </c>
      <c r="D14" s="46">
        <v>467088836</v>
      </c>
      <c r="E14" s="46">
        <v>467091961</v>
      </c>
      <c r="F14" s="36" t="s">
        <v>127</v>
      </c>
      <c r="G14" s="36" t="s">
        <v>462</v>
      </c>
      <c r="H14" s="36">
        <v>467237588</v>
      </c>
      <c r="I14" s="36">
        <v>467240783</v>
      </c>
      <c r="J14" s="36">
        <v>-5367.8630430000003</v>
      </c>
      <c r="K14" s="36">
        <v>1.3452999999999999</v>
      </c>
      <c r="L14" s="36">
        <v>637.79999999999995</v>
      </c>
      <c r="M14" s="36">
        <v>1810.2</v>
      </c>
      <c r="N14" s="36">
        <v>0.2303</v>
      </c>
      <c r="O14" s="36">
        <v>0.2397</v>
      </c>
      <c r="P14" s="36">
        <v>1.0408999999999999</v>
      </c>
      <c r="Q14" s="47">
        <v>8.5660999999999987</v>
      </c>
    </row>
    <row r="15" spans="1:17" s="36" customFormat="1" ht="15.75">
      <c r="B15" s="46" t="s">
        <v>132</v>
      </c>
      <c r="C15" s="46" t="s">
        <v>462</v>
      </c>
      <c r="D15" s="46">
        <v>571493315</v>
      </c>
      <c r="E15" s="46">
        <v>571497973</v>
      </c>
      <c r="F15" s="36" t="s">
        <v>133</v>
      </c>
      <c r="G15" s="36" t="s">
        <v>462</v>
      </c>
      <c r="H15" s="36">
        <v>571554417</v>
      </c>
      <c r="I15" s="36">
        <v>571565073</v>
      </c>
      <c r="J15" s="36">
        <v>-4220.7426509999996</v>
      </c>
      <c r="K15" s="36">
        <v>0.30909999999999999</v>
      </c>
      <c r="L15" s="36">
        <v>640.6</v>
      </c>
      <c r="M15" s="36">
        <v>1783.4</v>
      </c>
      <c r="N15" s="36">
        <v>0.45100000000000001</v>
      </c>
      <c r="O15" s="36">
        <v>7.8E-2</v>
      </c>
      <c r="P15" s="36">
        <v>0.1729</v>
      </c>
      <c r="Q15" s="47">
        <v>8.738999999999999</v>
      </c>
    </row>
    <row r="16" spans="1:17" s="36" customFormat="1" ht="15.75">
      <c r="B16" s="46" t="s">
        <v>141</v>
      </c>
      <c r="C16" s="46" t="s">
        <v>468</v>
      </c>
      <c r="D16" s="46">
        <v>155791467</v>
      </c>
      <c r="E16" s="46">
        <v>155797602</v>
      </c>
      <c r="F16" s="36" t="s">
        <v>140</v>
      </c>
      <c r="G16" s="36" t="s">
        <v>468</v>
      </c>
      <c r="H16" s="36">
        <v>155791587</v>
      </c>
      <c r="I16" s="36">
        <v>155797050</v>
      </c>
      <c r="J16" s="36">
        <v>-5777.524668</v>
      </c>
      <c r="K16" s="36">
        <v>4.2949000000000002</v>
      </c>
      <c r="L16" s="36">
        <v>523.20000000000005</v>
      </c>
      <c r="M16" s="36">
        <v>1909.8</v>
      </c>
      <c r="N16" s="36">
        <v>8.2299999999999998E-2</v>
      </c>
      <c r="O16" s="36">
        <v>0.42149999999999999</v>
      </c>
      <c r="P16" s="36">
        <v>5.1193</v>
      </c>
      <c r="Q16" s="47">
        <v>13.8583</v>
      </c>
    </row>
    <row r="17" spans="1:17" s="36" customFormat="1" ht="15.75">
      <c r="A17" s="43"/>
      <c r="B17" s="46" t="s">
        <v>177</v>
      </c>
      <c r="C17" s="46" t="s">
        <v>469</v>
      </c>
      <c r="D17" s="46">
        <v>664375973</v>
      </c>
      <c r="E17" s="46">
        <v>664379177</v>
      </c>
      <c r="F17" s="36" t="s">
        <v>178</v>
      </c>
      <c r="G17" s="36" t="s">
        <v>469</v>
      </c>
      <c r="H17" s="36">
        <v>664379743</v>
      </c>
      <c r="I17" s="36">
        <v>664385961</v>
      </c>
      <c r="J17" s="36">
        <v>-1738.601206</v>
      </c>
      <c r="K17" s="36">
        <v>0.94069999999999998</v>
      </c>
      <c r="L17" s="36">
        <v>210.1</v>
      </c>
      <c r="M17" s="36">
        <v>644.9</v>
      </c>
      <c r="N17" s="36">
        <v>0.1973</v>
      </c>
      <c r="O17" s="36">
        <v>0.15679999999999999</v>
      </c>
      <c r="P17" s="36">
        <v>0.79459999999999997</v>
      </c>
      <c r="Q17" s="47">
        <v>14.652899999999999</v>
      </c>
    </row>
    <row r="18" spans="1:17" s="36" customFormat="1" ht="15.75">
      <c r="A18" s="37"/>
      <c r="B18" s="37"/>
      <c r="C18" s="37"/>
      <c r="D18" s="37"/>
      <c r="E18" s="37"/>
      <c r="F18" s="37"/>
      <c r="G18" s="37"/>
      <c r="H18" s="37"/>
      <c r="I18" s="37" t="s">
        <v>465</v>
      </c>
      <c r="J18" s="36">
        <f>AVERAGE(J10:J17)</f>
        <v>-3548.3972213750003</v>
      </c>
      <c r="K18" s="36">
        <f t="shared" ref="K18:P18" si="1">AVERAGE(K10:K17)</f>
        <v>1.4012875</v>
      </c>
      <c r="L18" s="36">
        <f t="shared" si="1"/>
        <v>414.3</v>
      </c>
      <c r="M18" s="36">
        <f t="shared" si="1"/>
        <v>1277.3249999999998</v>
      </c>
      <c r="N18" s="36">
        <f t="shared" si="1"/>
        <v>0.26469999999999999</v>
      </c>
      <c r="O18" s="36">
        <f t="shared" si="1"/>
        <v>0.22237500000000002</v>
      </c>
      <c r="P18" s="36">
        <f t="shared" si="1"/>
        <v>1.3083374999999999</v>
      </c>
    </row>
  </sheetData>
  <mergeCells count="11">
    <mergeCell ref="Q2:Q3"/>
    <mergeCell ref="A1:Q1"/>
    <mergeCell ref="B2:E2"/>
    <mergeCell ref="F2:I2"/>
    <mergeCell ref="J2:J3"/>
    <mergeCell ref="K2:K3"/>
    <mergeCell ref="L2:L3"/>
    <mergeCell ref="M2:M3"/>
    <mergeCell ref="N2:N3"/>
    <mergeCell ref="O2:O3"/>
    <mergeCell ref="P2:P3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84"/>
  <sheetViews>
    <sheetView workbookViewId="0">
      <selection sqref="A1:XFD1"/>
    </sheetView>
  </sheetViews>
  <sheetFormatPr defaultRowHeight="15.75"/>
  <cols>
    <col min="1" max="2" width="9" style="36"/>
    <col min="3" max="4" width="10.625" style="36" bestFit="1" customWidth="1"/>
    <col min="5" max="5" width="13.875" style="36" bestFit="1" customWidth="1"/>
    <col min="6" max="6" width="9" style="36"/>
    <col min="7" max="8" width="9.5" style="36" bestFit="1" customWidth="1"/>
    <col min="9" max="16" width="9.125" style="36" bestFit="1" customWidth="1"/>
    <col min="17" max="16384" width="9" style="36"/>
  </cols>
  <sheetData>
    <row r="1" spans="1:20" s="39" customFormat="1">
      <c r="A1" s="54" t="s">
        <v>1099</v>
      </c>
    </row>
    <row r="2" spans="1:20" ht="27" customHeight="1">
      <c r="A2" s="93" t="s">
        <v>470</v>
      </c>
      <c r="B2" s="93"/>
      <c r="C2" s="93"/>
      <c r="D2" s="93"/>
      <c r="E2" s="93" t="s">
        <v>471</v>
      </c>
      <c r="F2" s="93"/>
      <c r="G2" s="93"/>
      <c r="H2" s="93"/>
      <c r="I2" s="90" t="s">
        <v>448</v>
      </c>
      <c r="J2" s="90" t="s">
        <v>449</v>
      </c>
      <c r="K2" s="90" t="s">
        <v>450</v>
      </c>
      <c r="L2" s="90" t="s">
        <v>451</v>
      </c>
      <c r="M2" s="90" t="s">
        <v>452</v>
      </c>
      <c r="N2" s="90" t="s">
        <v>453</v>
      </c>
      <c r="O2" s="90" t="s">
        <v>454</v>
      </c>
      <c r="P2" s="90" t="s">
        <v>455</v>
      </c>
      <c r="S2" s="48"/>
      <c r="T2" s="48"/>
    </row>
    <row r="3" spans="1:20">
      <c r="A3" s="38" t="s">
        <v>456</v>
      </c>
      <c r="B3" s="38" t="s">
        <v>457</v>
      </c>
      <c r="C3" s="38" t="s">
        <v>458</v>
      </c>
      <c r="D3" s="38" t="s">
        <v>459</v>
      </c>
      <c r="E3" s="38" t="s">
        <v>456</v>
      </c>
      <c r="F3" s="38" t="s">
        <v>457</v>
      </c>
      <c r="G3" s="38" t="s">
        <v>458</v>
      </c>
      <c r="H3" s="38" t="s">
        <v>459</v>
      </c>
      <c r="I3" s="91"/>
      <c r="J3" s="91"/>
      <c r="K3" s="91"/>
      <c r="L3" s="91"/>
      <c r="M3" s="91"/>
      <c r="N3" s="91"/>
      <c r="O3" s="91"/>
      <c r="P3" s="91"/>
      <c r="S3" s="48"/>
      <c r="T3" s="48"/>
    </row>
    <row r="4" spans="1:20">
      <c r="A4" s="48" t="s">
        <v>9</v>
      </c>
      <c r="B4" s="48" t="s">
        <v>461</v>
      </c>
      <c r="C4" s="48">
        <v>366830180</v>
      </c>
      <c r="D4" s="48">
        <v>366834352</v>
      </c>
      <c r="E4" s="49" t="s">
        <v>472</v>
      </c>
      <c r="F4" s="49" t="s">
        <v>473</v>
      </c>
      <c r="G4" s="49">
        <v>34252759</v>
      </c>
      <c r="H4" s="49">
        <v>34257127</v>
      </c>
      <c r="I4" s="48">
        <v>-1782.132022</v>
      </c>
      <c r="J4" s="48">
        <v>0.23080000000000001</v>
      </c>
      <c r="K4" s="48">
        <v>298.3</v>
      </c>
      <c r="L4" s="48">
        <v>826.7</v>
      </c>
      <c r="M4" s="48">
        <v>2.23E-2</v>
      </c>
      <c r="N4" s="48">
        <v>6.1000000000000004E-3</v>
      </c>
      <c r="O4" s="48">
        <v>0.2732</v>
      </c>
      <c r="P4" s="36">
        <f t="shared" ref="P4:P67" si="0">O4/0.014</f>
        <v>19.514285714285712</v>
      </c>
      <c r="S4" s="48"/>
      <c r="T4" s="48"/>
    </row>
    <row r="5" spans="1:20">
      <c r="A5" s="48" t="s">
        <v>22</v>
      </c>
      <c r="B5" s="48" t="s">
        <v>469</v>
      </c>
      <c r="C5" s="48">
        <v>658783259</v>
      </c>
      <c r="D5" s="48">
        <v>658789170</v>
      </c>
      <c r="E5" s="49" t="s">
        <v>474</v>
      </c>
      <c r="F5" s="49" t="s">
        <v>475</v>
      </c>
      <c r="G5" s="49">
        <v>1235147</v>
      </c>
      <c r="H5" s="49">
        <v>1241817</v>
      </c>
      <c r="I5" s="48">
        <v>-2366.143865</v>
      </c>
      <c r="J5" s="48">
        <v>0.42430000000000001</v>
      </c>
      <c r="K5" s="48">
        <v>342.8</v>
      </c>
      <c r="L5" s="48">
        <v>956.2</v>
      </c>
      <c r="M5" s="48">
        <v>0.26850000000000002</v>
      </c>
      <c r="N5" s="48">
        <v>8.2299999999999998E-2</v>
      </c>
      <c r="O5" s="48">
        <v>0.30640000000000001</v>
      </c>
      <c r="P5" s="36">
        <f t="shared" si="0"/>
        <v>21.885714285714286</v>
      </c>
      <c r="S5" s="48"/>
      <c r="T5" s="48"/>
    </row>
    <row r="6" spans="1:20">
      <c r="A6" s="48" t="s">
        <v>24</v>
      </c>
      <c r="B6" s="48" t="s">
        <v>463</v>
      </c>
      <c r="C6" s="48">
        <v>65121857</v>
      </c>
      <c r="D6" s="48">
        <v>65125838</v>
      </c>
      <c r="E6" s="49" t="s">
        <v>476</v>
      </c>
      <c r="F6" s="49" t="s">
        <v>475</v>
      </c>
      <c r="G6" s="49">
        <v>29719385</v>
      </c>
      <c r="H6" s="49">
        <v>29722108</v>
      </c>
      <c r="I6" s="48">
        <v>-2177.2911450000001</v>
      </c>
      <c r="J6" s="48">
        <v>0.80830000000000002</v>
      </c>
      <c r="K6" s="48">
        <v>296.7</v>
      </c>
      <c r="L6" s="48">
        <v>858.3</v>
      </c>
      <c r="M6" s="48">
        <v>8.2299999999999998E-2</v>
      </c>
      <c r="N6" s="48">
        <v>6.9699999999999998E-2</v>
      </c>
      <c r="O6" s="48">
        <v>0.84719999999999995</v>
      </c>
      <c r="P6" s="36">
        <f t="shared" si="0"/>
        <v>60.514285714285712</v>
      </c>
      <c r="S6" s="48"/>
      <c r="T6" s="48"/>
    </row>
    <row r="7" spans="1:20">
      <c r="A7" s="48" t="s">
        <v>24</v>
      </c>
      <c r="B7" s="48" t="s">
        <v>463</v>
      </c>
      <c r="C7" s="48">
        <v>65121857</v>
      </c>
      <c r="D7" s="48">
        <v>65125838</v>
      </c>
      <c r="E7" s="49" t="s">
        <v>477</v>
      </c>
      <c r="F7" s="49" t="s">
        <v>473</v>
      </c>
      <c r="G7" s="49">
        <v>2520715</v>
      </c>
      <c r="H7" s="49">
        <v>2524992</v>
      </c>
      <c r="I7" s="48">
        <v>-1754.5868640000001</v>
      </c>
      <c r="J7" s="48">
        <v>0.26379999999999998</v>
      </c>
      <c r="K7" s="48">
        <v>321.5</v>
      </c>
      <c r="L7" s="48">
        <v>785.5</v>
      </c>
      <c r="M7" s="48">
        <v>3.1800000000000002E-2</v>
      </c>
      <c r="N7" s="48">
        <v>8.8999999999999999E-3</v>
      </c>
      <c r="O7" s="48">
        <v>0.28100000000000003</v>
      </c>
      <c r="P7" s="36">
        <f t="shared" si="0"/>
        <v>20.071428571428573</v>
      </c>
      <c r="S7" s="48"/>
      <c r="T7" s="48"/>
    </row>
    <row r="8" spans="1:20">
      <c r="A8" s="48" t="s">
        <v>25</v>
      </c>
      <c r="B8" s="48" t="s">
        <v>463</v>
      </c>
      <c r="C8" s="48">
        <v>472655285</v>
      </c>
      <c r="D8" s="48">
        <v>472662544</v>
      </c>
      <c r="E8" s="49" t="s">
        <v>478</v>
      </c>
      <c r="F8" s="49" t="s">
        <v>473</v>
      </c>
      <c r="G8" s="49">
        <v>53476661</v>
      </c>
      <c r="H8" s="49">
        <v>53482678</v>
      </c>
      <c r="I8" s="48">
        <v>-2413.4731069999998</v>
      </c>
      <c r="J8" s="48">
        <v>0.39700000000000002</v>
      </c>
      <c r="K8" s="48">
        <v>372.2</v>
      </c>
      <c r="L8" s="48">
        <v>998.8</v>
      </c>
      <c r="M8" s="48">
        <v>0.15609999999999999</v>
      </c>
      <c r="N8" s="48">
        <v>5.3600000000000002E-2</v>
      </c>
      <c r="O8" s="48">
        <v>0.34350000000000003</v>
      </c>
      <c r="P8" s="36">
        <f t="shared" si="0"/>
        <v>24.535714285714288</v>
      </c>
      <c r="S8" s="48"/>
      <c r="T8" s="48"/>
    </row>
    <row r="9" spans="1:20">
      <c r="A9" s="48" t="s">
        <v>27</v>
      </c>
      <c r="B9" s="48" t="s">
        <v>479</v>
      </c>
      <c r="C9" s="48">
        <v>37300015</v>
      </c>
      <c r="D9" s="48">
        <v>37306217</v>
      </c>
      <c r="E9" s="49" t="s">
        <v>480</v>
      </c>
      <c r="F9" s="49" t="s">
        <v>475</v>
      </c>
      <c r="G9" s="49">
        <v>48077031</v>
      </c>
      <c r="H9" s="49">
        <v>48083437</v>
      </c>
      <c r="I9" s="48">
        <v>-1524.6159909999999</v>
      </c>
      <c r="J9" s="48">
        <v>0.45960000000000001</v>
      </c>
      <c r="K9" s="48">
        <v>187.5</v>
      </c>
      <c r="L9" s="48">
        <v>649.5</v>
      </c>
      <c r="M9" s="48">
        <v>0.16120000000000001</v>
      </c>
      <c r="N9" s="48">
        <v>7.0699999999999999E-2</v>
      </c>
      <c r="O9" s="48">
        <v>0.43890000000000001</v>
      </c>
      <c r="P9" s="36">
        <f t="shared" si="0"/>
        <v>31.35</v>
      </c>
      <c r="S9" s="48"/>
      <c r="T9" s="48"/>
    </row>
    <row r="10" spans="1:20">
      <c r="A10" s="48" t="s">
        <v>29</v>
      </c>
      <c r="B10" s="48" t="s">
        <v>479</v>
      </c>
      <c r="C10" s="48">
        <v>584087811</v>
      </c>
      <c r="D10" s="48">
        <v>584092888</v>
      </c>
      <c r="E10" s="49" t="s">
        <v>481</v>
      </c>
      <c r="F10" s="49" t="s">
        <v>475</v>
      </c>
      <c r="G10" s="49">
        <v>30432429</v>
      </c>
      <c r="H10" s="49">
        <v>30437581</v>
      </c>
      <c r="I10" s="48">
        <v>-3058.991489</v>
      </c>
      <c r="J10" s="48">
        <v>0.38450000000000001</v>
      </c>
      <c r="K10" s="48">
        <v>455.6</v>
      </c>
      <c r="L10" s="48">
        <v>1272.4000000000001</v>
      </c>
      <c r="M10" s="48">
        <v>0.19370000000000001</v>
      </c>
      <c r="N10" s="48">
        <v>6.1100000000000002E-2</v>
      </c>
      <c r="O10" s="48">
        <v>0.31540000000000001</v>
      </c>
      <c r="P10" s="36">
        <f t="shared" si="0"/>
        <v>22.528571428571428</v>
      </c>
      <c r="S10" s="48"/>
      <c r="T10" s="48"/>
    </row>
    <row r="11" spans="1:20">
      <c r="A11" s="48" t="s">
        <v>30</v>
      </c>
      <c r="B11" s="48" t="s">
        <v>479</v>
      </c>
      <c r="C11" s="48">
        <v>593202795</v>
      </c>
      <c r="D11" s="48">
        <v>593206148</v>
      </c>
      <c r="E11" s="49" t="s">
        <v>476</v>
      </c>
      <c r="F11" s="49" t="s">
        <v>475</v>
      </c>
      <c r="G11" s="49">
        <v>29719385</v>
      </c>
      <c r="H11" s="49">
        <v>29722108</v>
      </c>
      <c r="I11" s="48">
        <v>-1829.480798</v>
      </c>
      <c r="J11" s="48">
        <v>0.42370000000000002</v>
      </c>
      <c r="K11" s="48">
        <v>302.8</v>
      </c>
      <c r="L11" s="48">
        <v>804.2</v>
      </c>
      <c r="M11" s="48">
        <v>4.3999999999999997E-2</v>
      </c>
      <c r="N11" s="48">
        <v>2.0400000000000001E-2</v>
      </c>
      <c r="O11" s="48">
        <v>0.46229999999999999</v>
      </c>
      <c r="P11" s="36">
        <f t="shared" si="0"/>
        <v>33.021428571428572</v>
      </c>
      <c r="S11" s="48"/>
      <c r="T11" s="48"/>
    </row>
    <row r="12" spans="1:20">
      <c r="A12" s="48" t="s">
        <v>30</v>
      </c>
      <c r="B12" s="48" t="s">
        <v>479</v>
      </c>
      <c r="C12" s="48">
        <v>593202795</v>
      </c>
      <c r="D12" s="48">
        <v>593206148</v>
      </c>
      <c r="E12" s="49" t="s">
        <v>477</v>
      </c>
      <c r="F12" s="49" t="s">
        <v>473</v>
      </c>
      <c r="G12" s="49">
        <v>2520715</v>
      </c>
      <c r="H12" s="49">
        <v>2524992</v>
      </c>
      <c r="I12" s="48">
        <v>-2025.8625919999999</v>
      </c>
      <c r="J12" s="48">
        <v>0.93210000000000004</v>
      </c>
      <c r="K12" s="48">
        <v>295.39999999999998</v>
      </c>
      <c r="L12" s="48">
        <v>811.6</v>
      </c>
      <c r="M12" s="48">
        <v>5.0500000000000003E-2</v>
      </c>
      <c r="N12" s="48">
        <v>5.1700000000000003E-2</v>
      </c>
      <c r="O12" s="48">
        <v>1.0225</v>
      </c>
      <c r="P12" s="36">
        <f t="shared" si="0"/>
        <v>73.035714285714278</v>
      </c>
      <c r="S12" s="48"/>
      <c r="T12" s="48"/>
    </row>
    <row r="13" spans="1:20">
      <c r="A13" s="48" t="s">
        <v>12</v>
      </c>
      <c r="B13" s="48" t="s">
        <v>461</v>
      </c>
      <c r="C13" s="48">
        <v>541902822</v>
      </c>
      <c r="D13" s="48">
        <v>541907569</v>
      </c>
      <c r="E13" s="49" t="s">
        <v>482</v>
      </c>
      <c r="F13" s="49" t="s">
        <v>483</v>
      </c>
      <c r="G13" s="49">
        <v>46333957</v>
      </c>
      <c r="H13" s="49">
        <v>46339778</v>
      </c>
      <c r="I13" s="48">
        <v>-3382.489579</v>
      </c>
      <c r="J13" s="48">
        <v>1.1541999999999999</v>
      </c>
      <c r="K13" s="48">
        <v>438.4</v>
      </c>
      <c r="L13" s="48">
        <v>1208.5999999999999</v>
      </c>
      <c r="M13" s="48">
        <v>0.1295</v>
      </c>
      <c r="N13" s="48">
        <v>0.13789999999999999</v>
      </c>
      <c r="O13" s="48">
        <v>1.0649999999999999</v>
      </c>
      <c r="P13" s="36">
        <f t="shared" si="0"/>
        <v>76.071428571428569</v>
      </c>
      <c r="S13" s="48"/>
      <c r="T13" s="48"/>
    </row>
    <row r="14" spans="1:20">
      <c r="A14" s="48" t="s">
        <v>12</v>
      </c>
      <c r="B14" s="48" t="s">
        <v>461</v>
      </c>
      <c r="C14" s="48">
        <v>541902822</v>
      </c>
      <c r="D14" s="48">
        <v>541907569</v>
      </c>
      <c r="E14" s="49" t="s">
        <v>484</v>
      </c>
      <c r="F14" s="49" t="s">
        <v>483</v>
      </c>
      <c r="G14" s="49">
        <v>14401178</v>
      </c>
      <c r="H14" s="49">
        <v>14406213</v>
      </c>
      <c r="I14" s="48">
        <v>-3279.7523289999999</v>
      </c>
      <c r="J14" s="48">
        <v>0.81220000000000003</v>
      </c>
      <c r="K14" s="48">
        <v>452.2</v>
      </c>
      <c r="L14" s="48">
        <v>1215.8</v>
      </c>
      <c r="M14" s="48">
        <v>0.1583</v>
      </c>
      <c r="N14" s="48">
        <v>0.1109</v>
      </c>
      <c r="O14" s="48">
        <v>0.70040000000000002</v>
      </c>
      <c r="P14" s="36">
        <f t="shared" si="0"/>
        <v>50.028571428571432</v>
      </c>
      <c r="S14" s="48"/>
      <c r="T14" s="48"/>
    </row>
    <row r="15" spans="1:20">
      <c r="A15" s="48" t="s">
        <v>6</v>
      </c>
      <c r="B15" s="48" t="s">
        <v>464</v>
      </c>
      <c r="C15" s="48">
        <v>89985417</v>
      </c>
      <c r="D15" s="48">
        <v>89990893</v>
      </c>
      <c r="E15" s="49" t="s">
        <v>478</v>
      </c>
      <c r="F15" s="49" t="s">
        <v>473</v>
      </c>
      <c r="G15" s="49">
        <v>53476661</v>
      </c>
      <c r="H15" s="49">
        <v>53482678</v>
      </c>
      <c r="I15" s="48">
        <v>-2411.0086209999999</v>
      </c>
      <c r="J15" s="48">
        <v>0.39350000000000002</v>
      </c>
      <c r="K15" s="48">
        <v>371.9</v>
      </c>
      <c r="L15" s="48">
        <v>999.1</v>
      </c>
      <c r="M15" s="48">
        <v>0.1578</v>
      </c>
      <c r="N15" s="48">
        <v>5.3600000000000002E-2</v>
      </c>
      <c r="O15" s="48">
        <v>0.33960000000000001</v>
      </c>
      <c r="P15" s="36">
        <f t="shared" si="0"/>
        <v>24.257142857142856</v>
      </c>
      <c r="S15" s="48"/>
      <c r="T15" s="48"/>
    </row>
    <row r="16" spans="1:20">
      <c r="A16" s="48" t="s">
        <v>14</v>
      </c>
      <c r="B16" s="48" t="s">
        <v>461</v>
      </c>
      <c r="C16" s="48">
        <v>549181106</v>
      </c>
      <c r="D16" s="48">
        <v>549187019</v>
      </c>
      <c r="E16" s="49" t="s">
        <v>485</v>
      </c>
      <c r="F16" s="49" t="s">
        <v>483</v>
      </c>
      <c r="G16" s="49">
        <v>13677036</v>
      </c>
      <c r="H16" s="49">
        <v>13682473</v>
      </c>
      <c r="I16" s="48">
        <v>-3414.439449</v>
      </c>
      <c r="J16" s="48">
        <v>0.59430000000000005</v>
      </c>
      <c r="K16" s="48">
        <v>478.2</v>
      </c>
      <c r="L16" s="48">
        <v>1306.8</v>
      </c>
      <c r="M16" s="48">
        <v>0.23300000000000001</v>
      </c>
      <c r="N16" s="48">
        <v>0.1053</v>
      </c>
      <c r="O16" s="48">
        <v>0.45179999999999998</v>
      </c>
      <c r="P16" s="36">
        <f t="shared" si="0"/>
        <v>32.271428571428572</v>
      </c>
      <c r="S16" s="48"/>
      <c r="T16" s="48"/>
    </row>
    <row r="17" spans="1:20">
      <c r="A17" s="48" t="s">
        <v>14</v>
      </c>
      <c r="B17" s="48" t="s">
        <v>461</v>
      </c>
      <c r="C17" s="48">
        <v>549181106</v>
      </c>
      <c r="D17" s="48">
        <v>549187019</v>
      </c>
      <c r="E17" s="49" t="s">
        <v>484</v>
      </c>
      <c r="F17" s="49" t="s">
        <v>483</v>
      </c>
      <c r="G17" s="49">
        <v>14401178</v>
      </c>
      <c r="H17" s="49">
        <v>14406213</v>
      </c>
      <c r="I17" s="48">
        <v>-4114.5133690000002</v>
      </c>
      <c r="J17" s="48">
        <v>2.1347</v>
      </c>
      <c r="K17" s="48">
        <v>455.7</v>
      </c>
      <c r="L17" s="48">
        <v>1317.3</v>
      </c>
      <c r="M17" s="48">
        <v>0.15740000000000001</v>
      </c>
      <c r="N17" s="48">
        <v>0.29949999999999999</v>
      </c>
      <c r="O17" s="48">
        <v>1.9025000000000001</v>
      </c>
      <c r="P17" s="36">
        <f t="shared" si="0"/>
        <v>135.89285714285714</v>
      </c>
      <c r="S17" s="48"/>
      <c r="T17" s="48"/>
    </row>
    <row r="18" spans="1:20">
      <c r="A18" s="48" t="s">
        <v>14</v>
      </c>
      <c r="B18" s="48" t="s">
        <v>461</v>
      </c>
      <c r="C18" s="48">
        <v>549181106</v>
      </c>
      <c r="D18" s="48">
        <v>549187019</v>
      </c>
      <c r="E18" s="49" t="s">
        <v>486</v>
      </c>
      <c r="F18" s="49" t="s">
        <v>483</v>
      </c>
      <c r="G18" s="49">
        <v>44872509</v>
      </c>
      <c r="H18" s="49">
        <v>44879018</v>
      </c>
      <c r="I18" s="48">
        <v>-3851.5604440000002</v>
      </c>
      <c r="J18" s="48">
        <v>1.2887999999999999</v>
      </c>
      <c r="K18" s="48">
        <v>487.9</v>
      </c>
      <c r="L18" s="48">
        <v>1324.1</v>
      </c>
      <c r="M18" s="48">
        <v>0.16289999999999999</v>
      </c>
      <c r="N18" s="48">
        <v>0.1802</v>
      </c>
      <c r="O18" s="48">
        <v>1.1064000000000001</v>
      </c>
      <c r="P18" s="36">
        <f t="shared" si="0"/>
        <v>79.028571428571425</v>
      </c>
      <c r="S18" s="48"/>
      <c r="T18" s="48"/>
    </row>
    <row r="19" spans="1:20">
      <c r="A19" s="48" t="s">
        <v>15</v>
      </c>
      <c r="B19" s="48" t="s">
        <v>462</v>
      </c>
      <c r="C19" s="48">
        <v>421027990</v>
      </c>
      <c r="D19" s="48">
        <v>421034990</v>
      </c>
      <c r="E19" s="49" t="s">
        <v>486</v>
      </c>
      <c r="F19" s="49" t="s">
        <v>483</v>
      </c>
      <c r="G19" s="49">
        <v>44872509</v>
      </c>
      <c r="H19" s="49">
        <v>44879018</v>
      </c>
      <c r="I19" s="48">
        <v>-3065.6415310000002</v>
      </c>
      <c r="J19" s="48">
        <v>0.30769999999999997</v>
      </c>
      <c r="K19" s="48">
        <v>496.9</v>
      </c>
      <c r="L19" s="48">
        <v>1339.1</v>
      </c>
      <c r="M19" s="48">
        <v>9.3600000000000003E-2</v>
      </c>
      <c r="N19" s="48">
        <v>2.8299999999999999E-2</v>
      </c>
      <c r="O19" s="48">
        <v>0.30270000000000002</v>
      </c>
      <c r="P19" s="36">
        <f t="shared" si="0"/>
        <v>21.621428571428574</v>
      </c>
      <c r="S19" s="48"/>
      <c r="T19" s="48"/>
    </row>
    <row r="20" spans="1:20">
      <c r="A20" s="48" t="s">
        <v>15</v>
      </c>
      <c r="B20" s="48" t="s">
        <v>462</v>
      </c>
      <c r="C20" s="48">
        <v>421027990</v>
      </c>
      <c r="D20" s="48">
        <v>421034990</v>
      </c>
      <c r="E20" s="49" t="s">
        <v>485</v>
      </c>
      <c r="F20" s="49" t="s">
        <v>483</v>
      </c>
      <c r="G20" s="49">
        <v>13677036</v>
      </c>
      <c r="H20" s="49">
        <v>13682473</v>
      </c>
      <c r="I20" s="48">
        <v>-3777.0568370000001</v>
      </c>
      <c r="J20" s="48">
        <v>1.0024999999999999</v>
      </c>
      <c r="K20" s="48">
        <v>475.3</v>
      </c>
      <c r="L20" s="48">
        <v>1327.7</v>
      </c>
      <c r="M20" s="48">
        <v>0.2364</v>
      </c>
      <c r="N20" s="48">
        <v>0.18049999999999999</v>
      </c>
      <c r="O20" s="48">
        <v>0.76349999999999996</v>
      </c>
      <c r="P20" s="36">
        <f t="shared" si="0"/>
        <v>54.535714285714285</v>
      </c>
      <c r="S20" s="48"/>
      <c r="T20" s="48"/>
    </row>
    <row r="21" spans="1:20">
      <c r="A21" s="48" t="s">
        <v>17</v>
      </c>
      <c r="B21" s="48" t="s">
        <v>462</v>
      </c>
      <c r="C21" s="48">
        <v>460310395</v>
      </c>
      <c r="D21" s="48">
        <v>460316427</v>
      </c>
      <c r="E21" s="49" t="s">
        <v>482</v>
      </c>
      <c r="F21" s="49" t="s">
        <v>483</v>
      </c>
      <c r="G21" s="49">
        <v>46333957</v>
      </c>
      <c r="H21" s="49">
        <v>46339778</v>
      </c>
      <c r="I21" s="48">
        <v>-2930.9407390000001</v>
      </c>
      <c r="J21" s="48">
        <v>0.3291</v>
      </c>
      <c r="K21" s="48">
        <v>413.1</v>
      </c>
      <c r="L21" s="48">
        <v>1326.9</v>
      </c>
      <c r="M21" s="48">
        <v>8.1199999999999994E-2</v>
      </c>
      <c r="N21" s="48">
        <v>2.9700000000000001E-2</v>
      </c>
      <c r="O21" s="48">
        <v>0.36649999999999999</v>
      </c>
      <c r="P21" s="36">
        <f t="shared" si="0"/>
        <v>26.178571428571427</v>
      </c>
      <c r="S21" s="48"/>
      <c r="T21" s="48"/>
    </row>
    <row r="22" spans="1:20">
      <c r="A22" s="48" t="s">
        <v>17</v>
      </c>
      <c r="B22" s="48" t="s">
        <v>462</v>
      </c>
      <c r="C22" s="48">
        <v>460310395</v>
      </c>
      <c r="D22" s="48">
        <v>460316427</v>
      </c>
      <c r="E22" s="49" t="s">
        <v>484</v>
      </c>
      <c r="F22" s="49" t="s">
        <v>483</v>
      </c>
      <c r="G22" s="49">
        <v>14401178</v>
      </c>
      <c r="H22" s="49">
        <v>14406213</v>
      </c>
      <c r="I22" s="48">
        <v>-3389.0272380000001</v>
      </c>
      <c r="J22" s="48">
        <v>1.1093999999999999</v>
      </c>
      <c r="K22" s="48">
        <v>428.5</v>
      </c>
      <c r="L22" s="48">
        <v>1227.5</v>
      </c>
      <c r="M22" s="48">
        <v>0.1346</v>
      </c>
      <c r="N22" s="48">
        <v>0.13880000000000001</v>
      </c>
      <c r="O22" s="48">
        <v>1.0314000000000001</v>
      </c>
      <c r="P22" s="36">
        <f t="shared" si="0"/>
        <v>73.671428571428578</v>
      </c>
      <c r="S22" s="48"/>
      <c r="T22" s="48"/>
    </row>
    <row r="23" spans="1:20">
      <c r="A23" s="48" t="s">
        <v>20</v>
      </c>
      <c r="B23" s="48" t="s">
        <v>468</v>
      </c>
      <c r="C23" s="48">
        <v>480893037</v>
      </c>
      <c r="D23" s="48">
        <v>480895932</v>
      </c>
      <c r="E23" s="49" t="s">
        <v>487</v>
      </c>
      <c r="F23" s="49" t="s">
        <v>475</v>
      </c>
      <c r="G23" s="49">
        <v>65017594</v>
      </c>
      <c r="H23" s="49">
        <v>65020010</v>
      </c>
      <c r="I23" s="48">
        <v>-1564.4864359999999</v>
      </c>
      <c r="J23" s="48">
        <v>0.33179999999999998</v>
      </c>
      <c r="K23" s="48">
        <v>125.3</v>
      </c>
      <c r="L23" s="48">
        <v>981.7</v>
      </c>
      <c r="M23" s="48">
        <v>5.4000000000000003E-3</v>
      </c>
      <c r="N23" s="48">
        <v>5.1000000000000004E-3</v>
      </c>
      <c r="O23" s="48">
        <v>0.93710000000000004</v>
      </c>
      <c r="P23" s="36">
        <f t="shared" si="0"/>
        <v>66.935714285714283</v>
      </c>
      <c r="S23" s="48"/>
      <c r="T23" s="48"/>
    </row>
    <row r="24" spans="1:20">
      <c r="A24" s="48" t="s">
        <v>36</v>
      </c>
      <c r="B24" s="48" t="s">
        <v>479</v>
      </c>
      <c r="C24" s="48">
        <v>64739969</v>
      </c>
      <c r="D24" s="48">
        <v>64743325</v>
      </c>
      <c r="E24" s="49" t="s">
        <v>488</v>
      </c>
      <c r="F24" s="49" t="s">
        <v>475</v>
      </c>
      <c r="G24" s="49">
        <v>45674133</v>
      </c>
      <c r="H24" s="49">
        <v>45676684</v>
      </c>
      <c r="I24" s="48">
        <v>-1138.321974</v>
      </c>
      <c r="J24" s="48">
        <v>0.35699999999999998</v>
      </c>
      <c r="K24" s="48">
        <v>75.5</v>
      </c>
      <c r="L24" s="48">
        <v>716.5</v>
      </c>
      <c r="M24" s="48">
        <v>2.5899999999999999E-2</v>
      </c>
      <c r="N24" s="48">
        <v>2.5899999999999999E-2</v>
      </c>
      <c r="O24" s="48">
        <v>1.0025999999999999</v>
      </c>
      <c r="P24" s="36">
        <f t="shared" si="0"/>
        <v>71.614285714285714</v>
      </c>
      <c r="S24" s="48"/>
      <c r="T24" s="48"/>
    </row>
    <row r="25" spans="1:20">
      <c r="A25" s="48" t="s">
        <v>36</v>
      </c>
      <c r="B25" s="48" t="s">
        <v>479</v>
      </c>
      <c r="C25" s="48">
        <v>64739969</v>
      </c>
      <c r="D25" s="48">
        <v>64743325</v>
      </c>
      <c r="E25" s="49" t="s">
        <v>489</v>
      </c>
      <c r="F25" s="49" t="s">
        <v>473</v>
      </c>
      <c r="G25" s="49">
        <v>54318591</v>
      </c>
      <c r="H25" s="49">
        <v>54320242</v>
      </c>
      <c r="I25" s="48">
        <v>-1232.206733</v>
      </c>
      <c r="J25" s="48">
        <v>0.75329999999999997</v>
      </c>
      <c r="K25" s="48">
        <v>65.099999999999994</v>
      </c>
      <c r="L25" s="48">
        <v>726.9</v>
      </c>
      <c r="M25" s="48">
        <v>2.06E-2</v>
      </c>
      <c r="N25" s="48">
        <v>5.1200000000000002E-2</v>
      </c>
      <c r="O25" s="48">
        <v>2.4839000000000002</v>
      </c>
      <c r="P25" s="36">
        <f t="shared" si="0"/>
        <v>177.42142857142858</v>
      </c>
      <c r="S25" s="48"/>
      <c r="T25" s="48"/>
    </row>
    <row r="26" spans="1:20">
      <c r="A26" s="48" t="s">
        <v>39</v>
      </c>
      <c r="B26" s="48" t="s">
        <v>461</v>
      </c>
      <c r="C26" s="48">
        <v>492108076</v>
      </c>
      <c r="D26" s="48">
        <v>492112377</v>
      </c>
      <c r="E26" s="49" t="s">
        <v>490</v>
      </c>
      <c r="F26" s="49" t="s">
        <v>483</v>
      </c>
      <c r="G26" s="49">
        <v>20251127</v>
      </c>
      <c r="H26" s="49">
        <v>20256940</v>
      </c>
      <c r="I26" s="48">
        <v>-1759.318264</v>
      </c>
      <c r="J26" s="48">
        <v>0.42920000000000003</v>
      </c>
      <c r="K26" s="48">
        <v>249</v>
      </c>
      <c r="L26" s="48">
        <v>765</v>
      </c>
      <c r="M26" s="48">
        <v>9.8699999999999996E-2</v>
      </c>
      <c r="N26" s="48">
        <v>4.41E-2</v>
      </c>
      <c r="O26" s="48">
        <v>0.44700000000000001</v>
      </c>
      <c r="P26" s="36">
        <f t="shared" si="0"/>
        <v>31.928571428571427</v>
      </c>
      <c r="S26" s="48"/>
      <c r="T26" s="48"/>
    </row>
    <row r="27" spans="1:20">
      <c r="A27" s="48" t="s">
        <v>39</v>
      </c>
      <c r="B27" s="48" t="s">
        <v>461</v>
      </c>
      <c r="C27" s="48">
        <v>492108076</v>
      </c>
      <c r="D27" s="48">
        <v>492112377</v>
      </c>
      <c r="E27" s="49" t="s">
        <v>491</v>
      </c>
      <c r="F27" s="49" t="s">
        <v>483</v>
      </c>
      <c r="G27" s="49">
        <v>53077878</v>
      </c>
      <c r="H27" s="49">
        <v>53085092</v>
      </c>
      <c r="I27" s="48">
        <v>-1925.8901619999999</v>
      </c>
      <c r="J27" s="48">
        <v>1.0925</v>
      </c>
      <c r="K27" s="48">
        <v>250</v>
      </c>
      <c r="L27" s="48">
        <v>764</v>
      </c>
      <c r="M27" s="48">
        <v>6.0299999999999999E-2</v>
      </c>
      <c r="N27" s="48">
        <v>7.5200000000000003E-2</v>
      </c>
      <c r="O27" s="48">
        <v>1.2473000000000001</v>
      </c>
      <c r="P27" s="36">
        <f t="shared" si="0"/>
        <v>89.092857142857142</v>
      </c>
      <c r="S27" s="48"/>
      <c r="T27" s="48"/>
    </row>
    <row r="28" spans="1:20">
      <c r="A28" s="48" t="s">
        <v>54</v>
      </c>
      <c r="B28" s="48" t="s">
        <v>462</v>
      </c>
      <c r="C28" s="48">
        <v>499457724</v>
      </c>
      <c r="D28" s="48">
        <v>499459848</v>
      </c>
      <c r="E28" s="49" t="s">
        <v>492</v>
      </c>
      <c r="F28" s="49" t="s">
        <v>483</v>
      </c>
      <c r="G28" s="49">
        <v>47930398</v>
      </c>
      <c r="H28" s="49">
        <v>47931647</v>
      </c>
      <c r="I28" s="48">
        <v>-2410.2657989999998</v>
      </c>
      <c r="J28" s="48">
        <v>3.7570000000000001</v>
      </c>
      <c r="K28" s="48">
        <v>244.1</v>
      </c>
      <c r="L28" s="48">
        <v>907.9</v>
      </c>
      <c r="M28" s="48">
        <v>4.6699999999999998E-2</v>
      </c>
      <c r="N28" s="48">
        <v>0.2351</v>
      </c>
      <c r="O28" s="48">
        <v>5.0354000000000001</v>
      </c>
      <c r="P28" s="36">
        <f t="shared" si="0"/>
        <v>359.67142857142858</v>
      </c>
      <c r="S28" s="48"/>
      <c r="T28" s="48"/>
    </row>
    <row r="29" spans="1:20">
      <c r="A29" s="48" t="s">
        <v>57</v>
      </c>
      <c r="B29" s="48" t="s">
        <v>462</v>
      </c>
      <c r="C29" s="48">
        <v>621790171</v>
      </c>
      <c r="D29" s="48">
        <v>621796813</v>
      </c>
      <c r="E29" s="49" t="s">
        <v>491</v>
      </c>
      <c r="F29" s="49" t="s">
        <v>483</v>
      </c>
      <c r="G29" s="49">
        <v>53077878</v>
      </c>
      <c r="H29" s="49">
        <v>53085092</v>
      </c>
      <c r="I29" s="48">
        <v>-2545.39968</v>
      </c>
      <c r="J29" s="48">
        <v>0.32379999999999998</v>
      </c>
      <c r="K29" s="48">
        <v>355.7</v>
      </c>
      <c r="L29" s="48">
        <v>1207.3</v>
      </c>
      <c r="M29" s="48">
        <v>3.3700000000000001E-2</v>
      </c>
      <c r="N29" s="48">
        <v>1.43E-2</v>
      </c>
      <c r="O29" s="48">
        <v>0.42559999999999998</v>
      </c>
      <c r="P29" s="36">
        <f t="shared" si="0"/>
        <v>30.4</v>
      </c>
      <c r="S29" s="48"/>
      <c r="T29" s="48"/>
    </row>
    <row r="30" spans="1:20">
      <c r="A30" s="48" t="s">
        <v>57</v>
      </c>
      <c r="B30" s="48" t="s">
        <v>462</v>
      </c>
      <c r="C30" s="48">
        <v>621790171</v>
      </c>
      <c r="D30" s="48">
        <v>621796813</v>
      </c>
      <c r="E30" s="49" t="s">
        <v>490</v>
      </c>
      <c r="F30" s="49" t="s">
        <v>483</v>
      </c>
      <c r="G30" s="49">
        <v>20251127</v>
      </c>
      <c r="H30" s="49">
        <v>20256940</v>
      </c>
      <c r="I30" s="48">
        <v>-2908.5200650000002</v>
      </c>
      <c r="J30" s="48">
        <v>0.69320000000000004</v>
      </c>
      <c r="K30" s="48">
        <v>374.7</v>
      </c>
      <c r="L30" s="48">
        <v>1209.3</v>
      </c>
      <c r="M30" s="48">
        <v>7.3700000000000002E-2</v>
      </c>
      <c r="N30" s="48">
        <v>5.8099999999999999E-2</v>
      </c>
      <c r="O30" s="48">
        <v>0.78920000000000001</v>
      </c>
      <c r="P30" s="36">
        <f t="shared" si="0"/>
        <v>56.371428571428574</v>
      </c>
      <c r="S30" s="48"/>
      <c r="T30" s="48"/>
    </row>
    <row r="31" spans="1:20">
      <c r="A31" s="48" t="s">
        <v>59</v>
      </c>
      <c r="B31" s="48" t="s">
        <v>468</v>
      </c>
      <c r="C31" s="48">
        <v>10104425</v>
      </c>
      <c r="D31" s="48">
        <v>10105938</v>
      </c>
      <c r="E31" s="49" t="s">
        <v>493</v>
      </c>
      <c r="F31" s="49" t="s">
        <v>475</v>
      </c>
      <c r="G31" s="49">
        <v>9066611</v>
      </c>
      <c r="H31" s="49">
        <v>9071083</v>
      </c>
      <c r="I31" s="48">
        <v>-1523.76079</v>
      </c>
      <c r="J31" s="48">
        <v>0.46550000000000002</v>
      </c>
      <c r="K31" s="48">
        <v>101.5</v>
      </c>
      <c r="L31" s="48">
        <v>873.5</v>
      </c>
      <c r="M31" s="48">
        <v>4.8000000000000001E-2</v>
      </c>
      <c r="N31" s="48">
        <v>5.0599999999999999E-2</v>
      </c>
      <c r="O31" s="48">
        <v>1.0548999999999999</v>
      </c>
      <c r="P31" s="36">
        <f t="shared" si="0"/>
        <v>75.349999999999994</v>
      </c>
      <c r="S31" s="48"/>
      <c r="T31" s="48"/>
    </row>
    <row r="32" spans="1:20">
      <c r="A32" s="48" t="s">
        <v>61</v>
      </c>
      <c r="B32" s="48" t="s">
        <v>468</v>
      </c>
      <c r="C32" s="48">
        <v>471117872</v>
      </c>
      <c r="D32" s="48">
        <v>471119320</v>
      </c>
      <c r="E32" s="49" t="s">
        <v>494</v>
      </c>
      <c r="F32" s="49" t="s">
        <v>475</v>
      </c>
      <c r="G32" s="49">
        <v>64754535</v>
      </c>
      <c r="H32" s="49">
        <v>64755960</v>
      </c>
      <c r="I32" s="48">
        <v>-2344.9614190000002</v>
      </c>
      <c r="J32" s="48">
        <v>0.90439999999999998</v>
      </c>
      <c r="K32" s="48">
        <v>254.2</v>
      </c>
      <c r="L32" s="48">
        <v>963.8</v>
      </c>
      <c r="M32" s="48">
        <v>0.1711</v>
      </c>
      <c r="N32" s="48">
        <v>0.14990000000000001</v>
      </c>
      <c r="O32" s="48">
        <v>0.87619999999999998</v>
      </c>
      <c r="P32" s="36">
        <f t="shared" si="0"/>
        <v>62.585714285714282</v>
      </c>
      <c r="S32" s="48"/>
      <c r="T32" s="48"/>
    </row>
    <row r="33" spans="1:20">
      <c r="A33" s="48" t="s">
        <v>72</v>
      </c>
      <c r="B33" s="48" t="s">
        <v>468</v>
      </c>
      <c r="C33" s="48">
        <v>641271573</v>
      </c>
      <c r="D33" s="48">
        <v>641284731</v>
      </c>
      <c r="E33" s="49" t="s">
        <v>495</v>
      </c>
      <c r="F33" s="49" t="s">
        <v>475</v>
      </c>
      <c r="G33" s="49">
        <v>74199084</v>
      </c>
      <c r="H33" s="49">
        <v>74208512</v>
      </c>
      <c r="I33" s="48">
        <v>-4029.798002</v>
      </c>
      <c r="J33" s="48">
        <v>0.46410000000000001</v>
      </c>
      <c r="K33" s="48">
        <v>576.5</v>
      </c>
      <c r="L33" s="48">
        <v>1616.5</v>
      </c>
      <c r="M33" s="48">
        <v>0.245</v>
      </c>
      <c r="N33" s="48">
        <v>8.5500000000000007E-2</v>
      </c>
      <c r="O33" s="48">
        <v>0.3488</v>
      </c>
      <c r="P33" s="36">
        <f t="shared" si="0"/>
        <v>24.914285714285715</v>
      </c>
      <c r="S33" s="48"/>
      <c r="T33" s="48"/>
    </row>
    <row r="34" spans="1:20">
      <c r="A34" s="48" t="s">
        <v>63</v>
      </c>
      <c r="B34" s="48" t="s">
        <v>469</v>
      </c>
      <c r="C34" s="48">
        <v>466971683</v>
      </c>
      <c r="D34" s="48">
        <v>466976192</v>
      </c>
      <c r="E34" s="49" t="s">
        <v>496</v>
      </c>
      <c r="F34" s="49" t="s">
        <v>473</v>
      </c>
      <c r="G34" s="49">
        <v>38371824</v>
      </c>
      <c r="H34" s="49">
        <v>38377918</v>
      </c>
      <c r="I34" s="48">
        <v>-3554.1624649999999</v>
      </c>
      <c r="J34" s="48">
        <v>1.4864999999999999</v>
      </c>
      <c r="K34" s="48">
        <v>409</v>
      </c>
      <c r="L34" s="48">
        <v>1220</v>
      </c>
      <c r="M34" s="48">
        <v>0.16800000000000001</v>
      </c>
      <c r="N34" s="48">
        <v>0.22090000000000001</v>
      </c>
      <c r="O34" s="48">
        <v>1.3145</v>
      </c>
      <c r="P34" s="36">
        <f t="shared" si="0"/>
        <v>93.892857142857139</v>
      </c>
      <c r="S34" s="48"/>
      <c r="T34" s="48"/>
    </row>
    <row r="35" spans="1:20">
      <c r="A35" s="48" t="s">
        <v>63</v>
      </c>
      <c r="B35" s="48" t="s">
        <v>469</v>
      </c>
      <c r="C35" s="48">
        <v>466971683</v>
      </c>
      <c r="D35" s="48">
        <v>466976192</v>
      </c>
      <c r="E35" s="49" t="s">
        <v>497</v>
      </c>
      <c r="F35" s="49" t="s">
        <v>498</v>
      </c>
      <c r="G35" s="49">
        <v>35021438</v>
      </c>
      <c r="H35" s="49">
        <v>35027603</v>
      </c>
      <c r="I35" s="48">
        <v>-3044.0973880000001</v>
      </c>
      <c r="J35" s="48">
        <v>0.49490000000000001</v>
      </c>
      <c r="K35" s="48">
        <v>412.7</v>
      </c>
      <c r="L35" s="48">
        <v>1258.3</v>
      </c>
      <c r="M35" s="48">
        <v>0.155</v>
      </c>
      <c r="N35" s="48">
        <v>7.0300000000000001E-2</v>
      </c>
      <c r="O35" s="48">
        <v>0.4536</v>
      </c>
      <c r="P35" s="36">
        <f t="shared" si="0"/>
        <v>32.4</v>
      </c>
      <c r="S35" s="48"/>
      <c r="T35" s="48"/>
    </row>
    <row r="36" spans="1:20">
      <c r="A36" s="48" t="s">
        <v>47</v>
      </c>
      <c r="B36" s="48" t="s">
        <v>461</v>
      </c>
      <c r="C36" s="48">
        <v>520936917</v>
      </c>
      <c r="D36" s="48">
        <v>520940396</v>
      </c>
      <c r="E36" s="49" t="s">
        <v>492</v>
      </c>
      <c r="F36" s="49" t="s">
        <v>483</v>
      </c>
      <c r="G36" s="49">
        <v>47930398</v>
      </c>
      <c r="H36" s="49">
        <v>47931647</v>
      </c>
      <c r="I36" s="48">
        <v>-2424.0687039999998</v>
      </c>
      <c r="J36" s="48">
        <v>4.7721</v>
      </c>
      <c r="K36" s="48">
        <v>237</v>
      </c>
      <c r="L36" s="48">
        <v>909</v>
      </c>
      <c r="M36" s="48">
        <v>3.8800000000000001E-2</v>
      </c>
      <c r="N36" s="48">
        <v>0.2596</v>
      </c>
      <c r="O36" s="48">
        <v>6.6948999999999996</v>
      </c>
      <c r="P36" s="36">
        <f t="shared" si="0"/>
        <v>478.2071428571428</v>
      </c>
      <c r="S36" s="48"/>
      <c r="T36" s="48"/>
    </row>
    <row r="37" spans="1:20">
      <c r="A37" s="48" t="s">
        <v>64</v>
      </c>
      <c r="B37" s="48" t="s">
        <v>469</v>
      </c>
      <c r="C37" s="48">
        <v>595204668</v>
      </c>
      <c r="D37" s="48">
        <v>595213007</v>
      </c>
      <c r="E37" s="49" t="s">
        <v>499</v>
      </c>
      <c r="F37" s="49" t="s">
        <v>475</v>
      </c>
      <c r="G37" s="49">
        <v>6332412</v>
      </c>
      <c r="H37" s="49">
        <v>6341557</v>
      </c>
      <c r="I37" s="48">
        <v>-5819.2161619999997</v>
      </c>
      <c r="J37" s="48">
        <v>0.39169999999999999</v>
      </c>
      <c r="K37" s="48">
        <v>859.2</v>
      </c>
      <c r="L37" s="48">
        <v>2404.8000000000002</v>
      </c>
      <c r="M37" s="48">
        <v>0.1918</v>
      </c>
      <c r="N37" s="48">
        <v>6.1899999999999997E-2</v>
      </c>
      <c r="O37" s="48">
        <v>0.32279999999999998</v>
      </c>
      <c r="P37" s="36">
        <f t="shared" si="0"/>
        <v>23.057142857142853</v>
      </c>
      <c r="S37" s="48"/>
      <c r="T37" s="48"/>
    </row>
    <row r="38" spans="1:20">
      <c r="A38" s="48" t="s">
        <v>67</v>
      </c>
      <c r="B38" s="48" t="s">
        <v>469</v>
      </c>
      <c r="C38" s="48">
        <v>600123516</v>
      </c>
      <c r="D38" s="48">
        <v>600132253</v>
      </c>
      <c r="E38" s="49" t="s">
        <v>500</v>
      </c>
      <c r="F38" s="49" t="s">
        <v>475</v>
      </c>
      <c r="G38" s="49">
        <v>5810283</v>
      </c>
      <c r="H38" s="49">
        <v>5819558</v>
      </c>
      <c r="I38" s="48">
        <v>-4321.4509129999997</v>
      </c>
      <c r="J38" s="48">
        <v>0.37709999999999999</v>
      </c>
      <c r="K38" s="48">
        <v>711.7</v>
      </c>
      <c r="L38" s="48">
        <v>1748.3</v>
      </c>
      <c r="M38" s="48">
        <v>0.2094</v>
      </c>
      <c r="N38" s="48">
        <v>6.0100000000000001E-2</v>
      </c>
      <c r="O38" s="48">
        <v>0.28689999999999999</v>
      </c>
      <c r="P38" s="36">
        <f t="shared" si="0"/>
        <v>20.49285714285714</v>
      </c>
      <c r="S38" s="48"/>
      <c r="T38" s="48"/>
    </row>
    <row r="39" spans="1:20">
      <c r="A39" s="48" t="s">
        <v>68</v>
      </c>
      <c r="B39" s="48" t="s">
        <v>469</v>
      </c>
      <c r="C39" s="48">
        <v>634445454</v>
      </c>
      <c r="D39" s="48">
        <v>634449872</v>
      </c>
      <c r="E39" s="49" t="s">
        <v>501</v>
      </c>
      <c r="F39" s="49" t="s">
        <v>475</v>
      </c>
      <c r="G39" s="49">
        <v>2993192</v>
      </c>
      <c r="H39" s="49">
        <v>2997790</v>
      </c>
      <c r="I39" s="48">
        <v>-2717.8324600000001</v>
      </c>
      <c r="J39" s="48">
        <v>0.35249999999999998</v>
      </c>
      <c r="K39" s="48">
        <v>360.9</v>
      </c>
      <c r="L39" s="48">
        <v>1238.0999999999999</v>
      </c>
      <c r="M39" s="48">
        <v>0.1004</v>
      </c>
      <c r="N39" s="48">
        <v>3.8899999999999997E-2</v>
      </c>
      <c r="O39" s="48">
        <v>0.38729999999999998</v>
      </c>
      <c r="P39" s="36">
        <f t="shared" si="0"/>
        <v>27.664285714285711</v>
      </c>
      <c r="S39" s="48"/>
      <c r="T39" s="48"/>
    </row>
    <row r="40" spans="1:20">
      <c r="A40" s="48" t="s">
        <v>70</v>
      </c>
      <c r="B40" s="48" t="s">
        <v>463</v>
      </c>
      <c r="C40" s="48">
        <v>122416381</v>
      </c>
      <c r="D40" s="48">
        <v>122426947</v>
      </c>
      <c r="E40" s="49" t="s">
        <v>502</v>
      </c>
      <c r="F40" s="49" t="s">
        <v>473</v>
      </c>
      <c r="G40" s="49">
        <v>4187243</v>
      </c>
      <c r="H40" s="49">
        <v>4192119</v>
      </c>
      <c r="I40" s="48">
        <v>-2895.0877399999999</v>
      </c>
      <c r="J40" s="48">
        <v>0.48670000000000002</v>
      </c>
      <c r="K40" s="48">
        <v>371.3</v>
      </c>
      <c r="L40" s="48">
        <v>1218.7</v>
      </c>
      <c r="M40" s="48">
        <v>0.15010000000000001</v>
      </c>
      <c r="N40" s="48">
        <v>6.9900000000000004E-2</v>
      </c>
      <c r="O40" s="48">
        <v>0.46539999999999998</v>
      </c>
      <c r="P40" s="36">
        <f t="shared" si="0"/>
        <v>33.24285714285714</v>
      </c>
      <c r="S40" s="48"/>
      <c r="T40" s="48"/>
    </row>
    <row r="41" spans="1:20">
      <c r="A41" s="48" t="s">
        <v>73</v>
      </c>
      <c r="B41" s="48" t="s">
        <v>463</v>
      </c>
      <c r="C41" s="48">
        <v>554771277</v>
      </c>
      <c r="D41" s="48">
        <v>554774516</v>
      </c>
      <c r="E41" s="49" t="s">
        <v>503</v>
      </c>
      <c r="F41" s="49" t="s">
        <v>473</v>
      </c>
      <c r="G41" s="49">
        <v>54489297</v>
      </c>
      <c r="H41" s="49">
        <v>54497278</v>
      </c>
      <c r="I41" s="48">
        <v>-2304.8960000000002</v>
      </c>
      <c r="J41" s="48">
        <v>0.46029999999999999</v>
      </c>
      <c r="K41" s="48">
        <v>299.7</v>
      </c>
      <c r="L41" s="48">
        <v>954.3</v>
      </c>
      <c r="M41" s="48">
        <v>0.29670000000000002</v>
      </c>
      <c r="N41" s="48">
        <v>9.7900000000000001E-2</v>
      </c>
      <c r="O41" s="48">
        <v>0.3301</v>
      </c>
      <c r="P41" s="36">
        <f t="shared" si="0"/>
        <v>23.578571428571429</v>
      </c>
      <c r="S41" s="48"/>
      <c r="T41" s="48"/>
    </row>
    <row r="42" spans="1:20">
      <c r="A42" s="48" t="s">
        <v>74</v>
      </c>
      <c r="B42" s="48" t="s">
        <v>479</v>
      </c>
      <c r="C42" s="48">
        <v>161033871</v>
      </c>
      <c r="D42" s="48">
        <v>161043864</v>
      </c>
      <c r="E42" s="49" t="s">
        <v>504</v>
      </c>
      <c r="F42" s="49" t="s">
        <v>475</v>
      </c>
      <c r="G42" s="49">
        <v>39467975</v>
      </c>
      <c r="H42" s="49">
        <v>39478913</v>
      </c>
      <c r="I42" s="48">
        <v>-3707.2099870000002</v>
      </c>
      <c r="J42" s="48">
        <v>0.4052</v>
      </c>
      <c r="K42" s="48">
        <v>533.5</v>
      </c>
      <c r="L42" s="48">
        <v>1560.5</v>
      </c>
      <c r="M42" s="48">
        <v>0.23100000000000001</v>
      </c>
      <c r="N42" s="48">
        <v>7.3099999999999998E-2</v>
      </c>
      <c r="O42" s="48">
        <v>0.31630000000000003</v>
      </c>
      <c r="P42" s="36">
        <f t="shared" si="0"/>
        <v>22.592857142857145</v>
      </c>
      <c r="S42" s="48"/>
      <c r="T42" s="48"/>
    </row>
    <row r="43" spans="1:20">
      <c r="A43" s="48" t="s">
        <v>50</v>
      </c>
      <c r="B43" s="48" t="s">
        <v>461</v>
      </c>
      <c r="C43" s="48">
        <v>521172895</v>
      </c>
      <c r="D43" s="48">
        <v>521174903</v>
      </c>
      <c r="E43" s="49" t="s">
        <v>505</v>
      </c>
      <c r="F43" s="49" t="s">
        <v>483</v>
      </c>
      <c r="G43" s="49">
        <v>15837669</v>
      </c>
      <c r="H43" s="49">
        <v>15839314</v>
      </c>
      <c r="I43" s="48">
        <v>-2560.2357529999999</v>
      </c>
      <c r="J43" s="48">
        <v>5.2061999999999999</v>
      </c>
      <c r="K43" s="48">
        <v>253.2</v>
      </c>
      <c r="L43" s="48">
        <v>940.8</v>
      </c>
      <c r="M43" s="48">
        <v>3.6400000000000002E-2</v>
      </c>
      <c r="N43" s="48">
        <v>0.26240000000000002</v>
      </c>
      <c r="O43" s="48">
        <v>7.2073</v>
      </c>
      <c r="P43" s="36">
        <f t="shared" si="0"/>
        <v>514.80714285714282</v>
      </c>
      <c r="S43" s="48"/>
      <c r="T43" s="48"/>
    </row>
    <row r="44" spans="1:20">
      <c r="A44" s="48" t="s">
        <v>51</v>
      </c>
      <c r="B44" s="48" t="s">
        <v>461</v>
      </c>
      <c r="C44" s="48">
        <v>521267875</v>
      </c>
      <c r="D44" s="48">
        <v>521269082</v>
      </c>
      <c r="E44" s="49" t="s">
        <v>506</v>
      </c>
      <c r="F44" s="49" t="s">
        <v>483</v>
      </c>
      <c r="G44" s="49">
        <v>15852706</v>
      </c>
      <c r="H44" s="49">
        <v>15854355</v>
      </c>
      <c r="I44" s="48">
        <v>-2360.6841129999998</v>
      </c>
      <c r="J44" s="48">
        <v>1.1567000000000001</v>
      </c>
      <c r="K44" s="48">
        <v>250.5</v>
      </c>
      <c r="L44" s="48">
        <v>862.5</v>
      </c>
      <c r="M44" s="48">
        <v>0.31680000000000003</v>
      </c>
      <c r="N44" s="48">
        <v>0.2596</v>
      </c>
      <c r="O44" s="48">
        <v>0.81940000000000002</v>
      </c>
      <c r="P44" s="36">
        <f t="shared" si="0"/>
        <v>58.528571428571432</v>
      </c>
      <c r="S44" s="48"/>
      <c r="T44" s="48"/>
    </row>
    <row r="45" spans="1:20">
      <c r="A45" s="48" t="s">
        <v>52</v>
      </c>
      <c r="B45" s="48" t="s">
        <v>467</v>
      </c>
      <c r="C45" s="48">
        <v>186433359</v>
      </c>
      <c r="D45" s="48">
        <v>186437994</v>
      </c>
      <c r="E45" s="49" t="s">
        <v>507</v>
      </c>
      <c r="F45" s="49" t="s">
        <v>475</v>
      </c>
      <c r="G45" s="49">
        <v>19481836</v>
      </c>
      <c r="H45" s="49">
        <v>19485667</v>
      </c>
      <c r="I45" s="48">
        <v>-2864.6126939999999</v>
      </c>
      <c r="J45" s="48">
        <v>0.40239999999999998</v>
      </c>
      <c r="K45" s="48">
        <v>352.2</v>
      </c>
      <c r="L45" s="48">
        <v>1252.8</v>
      </c>
      <c r="M45" s="48">
        <v>0.1774</v>
      </c>
      <c r="N45" s="48">
        <v>6.6500000000000004E-2</v>
      </c>
      <c r="O45" s="48">
        <v>0.37480000000000002</v>
      </c>
      <c r="P45" s="36">
        <f t="shared" si="0"/>
        <v>26.771428571428572</v>
      </c>
      <c r="S45" s="48"/>
      <c r="T45" s="48"/>
    </row>
    <row r="46" spans="1:20">
      <c r="A46" s="48" t="s">
        <v>53</v>
      </c>
      <c r="B46" s="48" t="s">
        <v>467</v>
      </c>
      <c r="C46" s="48">
        <v>721641075</v>
      </c>
      <c r="D46" s="48">
        <v>721658513</v>
      </c>
      <c r="E46" s="49" t="s">
        <v>508</v>
      </c>
      <c r="F46" s="49" t="s">
        <v>509</v>
      </c>
      <c r="G46" s="49">
        <v>26496950</v>
      </c>
      <c r="H46" s="49">
        <v>26508785</v>
      </c>
      <c r="I46" s="48">
        <v>-6623.0633600000001</v>
      </c>
      <c r="J46" s="48">
        <v>0.34010000000000001</v>
      </c>
      <c r="K46" s="48">
        <v>1034.9000000000001</v>
      </c>
      <c r="L46" s="48">
        <v>2862.1</v>
      </c>
      <c r="M46" s="48">
        <v>0.1323</v>
      </c>
      <c r="N46" s="48">
        <v>4.1300000000000003E-2</v>
      </c>
      <c r="O46" s="48">
        <v>0.31259999999999999</v>
      </c>
      <c r="P46" s="36">
        <f t="shared" si="0"/>
        <v>22.328571428571426</v>
      </c>
      <c r="S46" s="48"/>
      <c r="T46" s="48"/>
    </row>
    <row r="47" spans="1:20">
      <c r="A47" s="48" t="s">
        <v>71</v>
      </c>
      <c r="B47" s="48" t="s">
        <v>467</v>
      </c>
      <c r="C47" s="48">
        <v>266196241</v>
      </c>
      <c r="D47" s="48">
        <v>266214667</v>
      </c>
      <c r="E47" s="49" t="s">
        <v>510</v>
      </c>
      <c r="F47" s="49" t="s">
        <v>475</v>
      </c>
      <c r="G47" s="49">
        <v>21717341</v>
      </c>
      <c r="H47" s="49">
        <v>21727452</v>
      </c>
      <c r="I47" s="48">
        <v>-3456.820095</v>
      </c>
      <c r="J47" s="48">
        <v>0.2757</v>
      </c>
      <c r="K47" s="48">
        <v>546.29999999999995</v>
      </c>
      <c r="L47" s="48">
        <v>1529.7</v>
      </c>
      <c r="M47" s="48">
        <v>0.1835</v>
      </c>
      <c r="N47" s="48">
        <v>4.2299999999999997E-2</v>
      </c>
      <c r="O47" s="48">
        <v>0.23069999999999999</v>
      </c>
      <c r="P47" s="36">
        <f t="shared" si="0"/>
        <v>16.478571428571428</v>
      </c>
      <c r="S47" s="48"/>
      <c r="T47" s="48"/>
    </row>
    <row r="48" spans="1:20">
      <c r="A48" s="48" t="s">
        <v>81</v>
      </c>
      <c r="B48" s="48" t="s">
        <v>461</v>
      </c>
      <c r="C48" s="48">
        <v>267516</v>
      </c>
      <c r="D48" s="48">
        <v>271686</v>
      </c>
      <c r="E48" s="49" t="s">
        <v>511</v>
      </c>
      <c r="F48" s="49" t="s">
        <v>483</v>
      </c>
      <c r="G48" s="49">
        <v>40038674</v>
      </c>
      <c r="H48" s="49">
        <v>40043541</v>
      </c>
      <c r="I48" s="48">
        <v>-3549.5257310000002</v>
      </c>
      <c r="J48" s="48">
        <v>1.0388999999999999</v>
      </c>
      <c r="K48" s="48">
        <v>456.3</v>
      </c>
      <c r="L48" s="48">
        <v>1211.7</v>
      </c>
      <c r="M48" s="48">
        <v>0.2697</v>
      </c>
      <c r="N48" s="48">
        <v>0.19889999999999999</v>
      </c>
      <c r="O48" s="48">
        <v>0.73760000000000003</v>
      </c>
      <c r="P48" s="36">
        <f t="shared" si="0"/>
        <v>52.68571428571429</v>
      </c>
      <c r="S48" s="48"/>
      <c r="T48" s="48"/>
    </row>
    <row r="49" spans="1:20">
      <c r="A49" s="48" t="s">
        <v>224</v>
      </c>
      <c r="B49" s="48" t="s">
        <v>479</v>
      </c>
      <c r="C49" s="48">
        <v>56620339</v>
      </c>
      <c r="D49" s="48">
        <v>56625648</v>
      </c>
      <c r="E49" s="49" t="s">
        <v>512</v>
      </c>
      <c r="F49" s="49" t="s">
        <v>475</v>
      </c>
      <c r="G49" s="49">
        <v>46453320</v>
      </c>
      <c r="H49" s="49">
        <v>46458564</v>
      </c>
      <c r="I49" s="48">
        <v>-6896.0379919999996</v>
      </c>
      <c r="J49" s="48">
        <v>0.52659999999999996</v>
      </c>
      <c r="K49" s="48">
        <v>1079.7</v>
      </c>
      <c r="L49" s="48">
        <v>2577.3000000000002</v>
      </c>
      <c r="M49" s="48">
        <v>0.35580000000000001</v>
      </c>
      <c r="N49" s="48">
        <v>0.1144</v>
      </c>
      <c r="O49" s="48">
        <v>0.32150000000000001</v>
      </c>
      <c r="P49" s="36">
        <f t="shared" si="0"/>
        <v>22.964285714285715</v>
      </c>
      <c r="S49" s="48"/>
      <c r="T49" s="48"/>
    </row>
    <row r="50" spans="1:20">
      <c r="A50" s="48" t="s">
        <v>228</v>
      </c>
      <c r="B50" s="48" t="s">
        <v>479</v>
      </c>
      <c r="C50" s="48">
        <v>98732311</v>
      </c>
      <c r="D50" s="48">
        <v>98740391</v>
      </c>
      <c r="E50" s="49" t="s">
        <v>513</v>
      </c>
      <c r="F50" s="49" t="s">
        <v>475</v>
      </c>
      <c r="G50" s="49">
        <v>43460855</v>
      </c>
      <c r="H50" s="49">
        <v>43473455</v>
      </c>
      <c r="I50" s="48">
        <v>-5253.5288970000001</v>
      </c>
      <c r="J50" s="48">
        <v>0.50190000000000001</v>
      </c>
      <c r="K50" s="48">
        <v>731.8</v>
      </c>
      <c r="L50" s="48">
        <v>2082.1999999999998</v>
      </c>
      <c r="M50" s="48">
        <v>0.28599999999999998</v>
      </c>
      <c r="N50" s="48">
        <v>0.10150000000000001</v>
      </c>
      <c r="O50" s="48">
        <v>0.35470000000000002</v>
      </c>
      <c r="P50" s="36">
        <f t="shared" si="0"/>
        <v>25.335714285714285</v>
      </c>
      <c r="S50" s="48"/>
      <c r="T50" s="48"/>
    </row>
    <row r="51" spans="1:20">
      <c r="A51" s="48" t="s">
        <v>228</v>
      </c>
      <c r="B51" s="48" t="s">
        <v>479</v>
      </c>
      <c r="C51" s="48">
        <v>98732311</v>
      </c>
      <c r="D51" s="48">
        <v>98740391</v>
      </c>
      <c r="E51" s="49" t="s">
        <v>514</v>
      </c>
      <c r="F51" s="49" t="s">
        <v>473</v>
      </c>
      <c r="G51" s="49">
        <v>58698994</v>
      </c>
      <c r="H51" s="49">
        <v>58707376</v>
      </c>
      <c r="I51" s="48">
        <v>-6005.4766369999998</v>
      </c>
      <c r="J51" s="48">
        <v>1.2981</v>
      </c>
      <c r="K51" s="48">
        <v>718.2</v>
      </c>
      <c r="L51" s="48">
        <v>2047.8</v>
      </c>
      <c r="M51" s="48">
        <v>0.2296</v>
      </c>
      <c r="N51" s="48">
        <v>0.23130000000000001</v>
      </c>
      <c r="O51" s="48">
        <v>1.0071000000000001</v>
      </c>
      <c r="P51" s="36">
        <f t="shared" si="0"/>
        <v>71.935714285714297</v>
      </c>
      <c r="S51" s="48"/>
      <c r="T51" s="48"/>
    </row>
    <row r="52" spans="1:20">
      <c r="A52" s="48" t="s">
        <v>238</v>
      </c>
      <c r="B52" s="48" t="s">
        <v>479</v>
      </c>
      <c r="C52" s="48">
        <v>459153865</v>
      </c>
      <c r="D52" s="48">
        <v>459165088</v>
      </c>
      <c r="E52" s="49" t="s">
        <v>515</v>
      </c>
      <c r="F52" s="49" t="s">
        <v>473</v>
      </c>
      <c r="G52" s="49">
        <v>11657042</v>
      </c>
      <c r="H52" s="49">
        <v>11662148</v>
      </c>
      <c r="I52" s="48">
        <v>-3303.7848779999999</v>
      </c>
      <c r="J52" s="48">
        <v>0.89329999999999998</v>
      </c>
      <c r="K52" s="48">
        <v>412.8</v>
      </c>
      <c r="L52" s="48">
        <v>1135.2</v>
      </c>
      <c r="M52" s="48">
        <v>0.66739999999999999</v>
      </c>
      <c r="N52" s="48">
        <v>0.26279999999999998</v>
      </c>
      <c r="O52" s="48">
        <v>0.39379999999999998</v>
      </c>
      <c r="P52" s="36">
        <f t="shared" si="0"/>
        <v>28.128571428571426</v>
      </c>
      <c r="S52" s="48"/>
      <c r="T52" s="48"/>
    </row>
    <row r="53" spans="1:20">
      <c r="A53" s="48" t="s">
        <v>243</v>
      </c>
      <c r="B53" s="48" t="s">
        <v>479</v>
      </c>
      <c r="C53" s="48">
        <v>525893570</v>
      </c>
      <c r="D53" s="48">
        <v>525901895</v>
      </c>
      <c r="E53" s="49" t="s">
        <v>516</v>
      </c>
      <c r="F53" s="49" t="s">
        <v>475</v>
      </c>
      <c r="G53" s="49">
        <v>33635944</v>
      </c>
      <c r="H53" s="49">
        <v>33645245</v>
      </c>
      <c r="I53" s="48">
        <v>-3137.177698</v>
      </c>
      <c r="J53" s="48">
        <v>0.57410000000000005</v>
      </c>
      <c r="K53" s="48">
        <v>411.9</v>
      </c>
      <c r="L53" s="48">
        <v>1217.0999999999999</v>
      </c>
      <c r="M53" s="48">
        <v>0.32650000000000001</v>
      </c>
      <c r="N53" s="48">
        <v>0.1258</v>
      </c>
      <c r="O53" s="48">
        <v>0.38519999999999999</v>
      </c>
      <c r="P53" s="36">
        <f t="shared" si="0"/>
        <v>27.514285714285712</v>
      </c>
      <c r="S53" s="48"/>
      <c r="T53" s="48"/>
    </row>
    <row r="54" spans="1:20">
      <c r="A54" s="48" t="s">
        <v>248</v>
      </c>
      <c r="B54" s="48" t="s">
        <v>479</v>
      </c>
      <c r="C54" s="48">
        <v>536886629</v>
      </c>
      <c r="D54" s="48">
        <v>536890525</v>
      </c>
      <c r="E54" s="49" t="s">
        <v>517</v>
      </c>
      <c r="F54" s="49" t="s">
        <v>475</v>
      </c>
      <c r="G54" s="49">
        <v>34151118</v>
      </c>
      <c r="H54" s="49">
        <v>34154638</v>
      </c>
      <c r="I54" s="48">
        <v>-5693.9269750000003</v>
      </c>
      <c r="J54" s="48">
        <v>0.71779999999999999</v>
      </c>
      <c r="K54" s="48">
        <v>475.4</v>
      </c>
      <c r="L54" s="48">
        <v>2590.6</v>
      </c>
      <c r="M54" s="48">
        <v>0.1183</v>
      </c>
      <c r="N54" s="48">
        <v>0.111</v>
      </c>
      <c r="O54" s="48">
        <v>0.93830000000000002</v>
      </c>
      <c r="P54" s="36">
        <f t="shared" si="0"/>
        <v>67.021428571428572</v>
      </c>
      <c r="S54" s="48"/>
      <c r="T54" s="48"/>
    </row>
    <row r="55" spans="1:20">
      <c r="A55" s="48" t="s">
        <v>249</v>
      </c>
      <c r="B55" s="48" t="s">
        <v>479</v>
      </c>
      <c r="C55" s="48">
        <v>563336994</v>
      </c>
      <c r="D55" s="48">
        <v>563339246</v>
      </c>
      <c r="E55" s="49" t="s">
        <v>518</v>
      </c>
      <c r="F55" s="49" t="s">
        <v>475</v>
      </c>
      <c r="G55" s="49">
        <v>30963539</v>
      </c>
      <c r="H55" s="49">
        <v>30966073</v>
      </c>
      <c r="I55" s="48">
        <v>-1923.6385110000001</v>
      </c>
      <c r="J55" s="48">
        <v>0.51080000000000003</v>
      </c>
      <c r="K55" s="48">
        <v>137.4</v>
      </c>
      <c r="L55" s="48">
        <v>1050.5999999999999</v>
      </c>
      <c r="M55" s="48">
        <v>4.5400000000000003E-2</v>
      </c>
      <c r="N55" s="48">
        <v>4.9599999999999998E-2</v>
      </c>
      <c r="O55" s="48">
        <v>1.0929</v>
      </c>
      <c r="P55" s="36">
        <f t="shared" si="0"/>
        <v>78.064285714285717</v>
      </c>
      <c r="S55" s="48"/>
      <c r="T55" s="48"/>
    </row>
    <row r="56" spans="1:20">
      <c r="A56" s="48" t="s">
        <v>255</v>
      </c>
      <c r="B56" s="48" t="s">
        <v>479</v>
      </c>
      <c r="C56" s="48">
        <v>627503891</v>
      </c>
      <c r="D56" s="48">
        <v>627508648</v>
      </c>
      <c r="E56" s="49" t="s">
        <v>519</v>
      </c>
      <c r="F56" s="49" t="s">
        <v>475</v>
      </c>
      <c r="G56" s="49">
        <v>27348942</v>
      </c>
      <c r="H56" s="49">
        <v>27353937</v>
      </c>
      <c r="I56" s="48">
        <v>-3007.395579</v>
      </c>
      <c r="J56" s="48">
        <v>0.63419999999999999</v>
      </c>
      <c r="K56" s="48">
        <v>433.4</v>
      </c>
      <c r="L56" s="48">
        <v>1174.5999999999999</v>
      </c>
      <c r="M56" s="48">
        <v>0.15529999999999999</v>
      </c>
      <c r="N56" s="48">
        <v>8.5699999999999998E-2</v>
      </c>
      <c r="O56" s="48">
        <v>0.55200000000000005</v>
      </c>
      <c r="P56" s="36">
        <f t="shared" si="0"/>
        <v>39.428571428571431</v>
      </c>
      <c r="S56" s="48"/>
      <c r="T56" s="48"/>
    </row>
    <row r="57" spans="1:20">
      <c r="A57" s="48" t="s">
        <v>256</v>
      </c>
      <c r="B57" s="48" t="s">
        <v>479</v>
      </c>
      <c r="C57" s="48">
        <v>628390476</v>
      </c>
      <c r="D57" s="48">
        <v>628393341</v>
      </c>
      <c r="E57" s="49" t="s">
        <v>520</v>
      </c>
      <c r="F57" s="49" t="s">
        <v>473</v>
      </c>
      <c r="G57" s="49">
        <v>3899642</v>
      </c>
      <c r="H57" s="49">
        <v>3902717</v>
      </c>
      <c r="I57" s="48">
        <v>-2447.0955920000001</v>
      </c>
      <c r="J57" s="48">
        <v>0.92259999999999998</v>
      </c>
      <c r="K57" s="48">
        <v>331.1</v>
      </c>
      <c r="L57" s="48">
        <v>931.9</v>
      </c>
      <c r="M57" s="48">
        <v>0.10199999999999999</v>
      </c>
      <c r="N57" s="48">
        <v>9.2999999999999999E-2</v>
      </c>
      <c r="O57" s="48">
        <v>0.91139999999999999</v>
      </c>
      <c r="P57" s="36">
        <f t="shared" si="0"/>
        <v>65.099999999999994</v>
      </c>
      <c r="S57" s="48"/>
      <c r="T57" s="48"/>
    </row>
    <row r="58" spans="1:20">
      <c r="A58" s="48" t="s">
        <v>94</v>
      </c>
      <c r="B58" s="48" t="s">
        <v>461</v>
      </c>
      <c r="C58" s="48">
        <v>547773544</v>
      </c>
      <c r="D58" s="48">
        <v>547774926</v>
      </c>
      <c r="E58" s="49" t="s">
        <v>521</v>
      </c>
      <c r="F58" s="49" t="s">
        <v>483</v>
      </c>
      <c r="G58" s="49">
        <v>13827527</v>
      </c>
      <c r="H58" s="49">
        <v>13831471</v>
      </c>
      <c r="I58" s="48">
        <v>-1200.0114100000001</v>
      </c>
      <c r="J58" s="48">
        <v>0.48230000000000001</v>
      </c>
      <c r="K58" s="48">
        <v>180.2</v>
      </c>
      <c r="L58" s="48">
        <v>518.79999999999995</v>
      </c>
      <c r="M58" s="48">
        <v>5.5100000000000003E-2</v>
      </c>
      <c r="N58" s="48">
        <v>2.9700000000000001E-2</v>
      </c>
      <c r="O58" s="48">
        <v>0.53839999999999999</v>
      </c>
      <c r="P58" s="36">
        <f t="shared" si="0"/>
        <v>38.457142857142856</v>
      </c>
      <c r="S58" s="48"/>
      <c r="T58" s="48"/>
    </row>
    <row r="59" spans="1:20">
      <c r="A59" s="48" t="s">
        <v>94</v>
      </c>
      <c r="B59" s="48" t="s">
        <v>461</v>
      </c>
      <c r="C59" s="48">
        <v>547773544</v>
      </c>
      <c r="D59" s="48">
        <v>547774926</v>
      </c>
      <c r="E59" s="49" t="s">
        <v>522</v>
      </c>
      <c r="F59" s="49" t="s">
        <v>483</v>
      </c>
      <c r="G59" s="49">
        <v>45313518</v>
      </c>
      <c r="H59" s="49">
        <v>45329230</v>
      </c>
      <c r="I59" s="48">
        <v>-1331.1757660000001</v>
      </c>
      <c r="J59" s="48">
        <v>0.94820000000000004</v>
      </c>
      <c r="K59" s="48">
        <v>173</v>
      </c>
      <c r="L59" s="48">
        <v>526</v>
      </c>
      <c r="M59" s="48">
        <v>6.3E-2</v>
      </c>
      <c r="N59" s="48">
        <v>6.7500000000000004E-2</v>
      </c>
      <c r="O59" s="48">
        <v>1.0721000000000001</v>
      </c>
      <c r="P59" s="36">
        <f t="shared" si="0"/>
        <v>76.578571428571436</v>
      </c>
      <c r="S59" s="48"/>
      <c r="T59" s="48"/>
    </row>
    <row r="60" spans="1:20">
      <c r="A60" s="48" t="s">
        <v>258</v>
      </c>
      <c r="B60" s="48" t="s">
        <v>479</v>
      </c>
      <c r="C60" s="48">
        <v>642855666</v>
      </c>
      <c r="D60" s="48">
        <v>642858195</v>
      </c>
      <c r="E60" s="49" t="s">
        <v>523</v>
      </c>
      <c r="F60" s="49" t="s">
        <v>475</v>
      </c>
      <c r="G60" s="49">
        <v>25776509</v>
      </c>
      <c r="H60" s="49">
        <v>25780110</v>
      </c>
      <c r="I60" s="48">
        <v>-3427.295599</v>
      </c>
      <c r="J60" s="48">
        <v>0.48659999999999998</v>
      </c>
      <c r="K60" s="48">
        <v>515</v>
      </c>
      <c r="L60" s="48">
        <v>1366</v>
      </c>
      <c r="M60" s="48">
        <v>0.17599999999999999</v>
      </c>
      <c r="N60" s="48">
        <v>7.1099999999999997E-2</v>
      </c>
      <c r="O60" s="48">
        <v>0.40389999999999998</v>
      </c>
      <c r="P60" s="36">
        <f t="shared" si="0"/>
        <v>28.849999999999998</v>
      </c>
      <c r="S60" s="48"/>
      <c r="T60" s="48"/>
    </row>
    <row r="61" spans="1:20">
      <c r="A61" s="48" t="s">
        <v>100</v>
      </c>
      <c r="B61" s="48" t="s">
        <v>467</v>
      </c>
      <c r="C61" s="48">
        <v>231039552</v>
      </c>
      <c r="D61" s="48">
        <v>231042893</v>
      </c>
      <c r="E61" s="49" t="s">
        <v>524</v>
      </c>
      <c r="F61" s="49" t="s">
        <v>475</v>
      </c>
      <c r="G61" s="49">
        <v>20715545</v>
      </c>
      <c r="H61" s="49">
        <v>20719255</v>
      </c>
      <c r="I61" s="48">
        <v>-4518.6528090000002</v>
      </c>
      <c r="J61" s="48">
        <v>1.5868</v>
      </c>
      <c r="K61" s="48">
        <v>454.2</v>
      </c>
      <c r="L61" s="48">
        <v>1564.8</v>
      </c>
      <c r="M61" s="48">
        <v>0.22559999999999999</v>
      </c>
      <c r="N61" s="48">
        <v>0.29849999999999999</v>
      </c>
      <c r="O61" s="48">
        <v>1.323</v>
      </c>
      <c r="P61" s="36">
        <f t="shared" si="0"/>
        <v>94.5</v>
      </c>
      <c r="S61" s="48"/>
      <c r="T61" s="48"/>
    </row>
    <row r="62" spans="1:20">
      <c r="A62" s="48" t="s">
        <v>101</v>
      </c>
      <c r="B62" s="48" t="s">
        <v>467</v>
      </c>
      <c r="C62" s="48">
        <v>232003477</v>
      </c>
      <c r="D62" s="48">
        <v>232008632</v>
      </c>
      <c r="E62" s="49" t="s">
        <v>524</v>
      </c>
      <c r="F62" s="49" t="s">
        <v>475</v>
      </c>
      <c r="G62" s="49">
        <v>20715545</v>
      </c>
      <c r="H62" s="49">
        <v>20719255</v>
      </c>
      <c r="I62" s="48">
        <v>-4611.84069</v>
      </c>
      <c r="J62" s="48">
        <v>2.5146000000000002</v>
      </c>
      <c r="K62" s="48">
        <v>437.2</v>
      </c>
      <c r="L62" s="48">
        <v>1515.8</v>
      </c>
      <c r="M62" s="48">
        <v>0.17280000000000001</v>
      </c>
      <c r="N62" s="48">
        <v>0.40460000000000002</v>
      </c>
      <c r="O62" s="48">
        <v>2.3414000000000001</v>
      </c>
      <c r="P62" s="36">
        <f t="shared" si="0"/>
        <v>167.24285714285716</v>
      </c>
      <c r="S62" s="48"/>
      <c r="T62" s="48"/>
    </row>
    <row r="63" spans="1:20">
      <c r="A63" s="48" t="s">
        <v>102</v>
      </c>
      <c r="B63" s="48" t="s">
        <v>467</v>
      </c>
      <c r="C63" s="48">
        <v>232302037</v>
      </c>
      <c r="D63" s="48">
        <v>232307429</v>
      </c>
      <c r="E63" s="49" t="s">
        <v>525</v>
      </c>
      <c r="F63" s="49" t="s">
        <v>475</v>
      </c>
      <c r="G63" s="49">
        <v>20798392</v>
      </c>
      <c r="H63" s="49">
        <v>20802089</v>
      </c>
      <c r="I63" s="48">
        <v>-4819.4372190000004</v>
      </c>
      <c r="J63" s="48">
        <v>2.0697000000000001</v>
      </c>
      <c r="K63" s="48">
        <v>512.1</v>
      </c>
      <c r="L63" s="48">
        <v>1488.9</v>
      </c>
      <c r="M63" s="48">
        <v>0.28389999999999999</v>
      </c>
      <c r="N63" s="48">
        <v>0.41930000000000001</v>
      </c>
      <c r="O63" s="48">
        <v>1.4766999999999999</v>
      </c>
      <c r="P63" s="36">
        <f t="shared" si="0"/>
        <v>105.47857142857141</v>
      </c>
      <c r="S63" s="48"/>
      <c r="T63" s="48"/>
    </row>
    <row r="64" spans="1:20">
      <c r="A64" s="48" t="s">
        <v>102</v>
      </c>
      <c r="B64" s="48" t="s">
        <v>467</v>
      </c>
      <c r="C64" s="48">
        <v>232302037</v>
      </c>
      <c r="D64" s="48">
        <v>232307429</v>
      </c>
      <c r="E64" s="49" t="s">
        <v>526</v>
      </c>
      <c r="F64" s="49" t="s">
        <v>475</v>
      </c>
      <c r="G64" s="49">
        <v>20722098</v>
      </c>
      <c r="H64" s="49">
        <v>20725313</v>
      </c>
      <c r="I64" s="48">
        <v>-4521.6693089999999</v>
      </c>
      <c r="J64" s="48">
        <v>1.7906</v>
      </c>
      <c r="K64" s="48">
        <v>472.6</v>
      </c>
      <c r="L64" s="48">
        <v>1537.4</v>
      </c>
      <c r="M64" s="48">
        <v>0.18379999999999999</v>
      </c>
      <c r="N64" s="48">
        <v>0.29199999999999998</v>
      </c>
      <c r="O64" s="48">
        <v>1.5885</v>
      </c>
      <c r="P64" s="36">
        <f t="shared" si="0"/>
        <v>113.46428571428571</v>
      </c>
      <c r="S64" s="48"/>
      <c r="T64" s="48"/>
    </row>
    <row r="65" spans="1:20">
      <c r="A65" s="48" t="s">
        <v>104</v>
      </c>
      <c r="B65" s="48" t="s">
        <v>467</v>
      </c>
      <c r="C65" s="48">
        <v>232982052</v>
      </c>
      <c r="D65" s="48">
        <v>232985563</v>
      </c>
      <c r="E65" s="49" t="s">
        <v>527</v>
      </c>
      <c r="F65" s="49" t="s">
        <v>475</v>
      </c>
      <c r="G65" s="49">
        <v>20786823</v>
      </c>
      <c r="H65" s="49">
        <v>20791319</v>
      </c>
      <c r="I65" s="48">
        <v>-5141.8382940000001</v>
      </c>
      <c r="J65" s="48">
        <v>3.1623000000000001</v>
      </c>
      <c r="K65" s="48">
        <v>515.9</v>
      </c>
      <c r="L65" s="48">
        <v>1533.1</v>
      </c>
      <c r="M65" s="48">
        <v>0.2321</v>
      </c>
      <c r="N65" s="48">
        <v>0.57509999999999994</v>
      </c>
      <c r="O65" s="48">
        <v>2.4775</v>
      </c>
      <c r="P65" s="36">
        <f t="shared" si="0"/>
        <v>176.96428571428572</v>
      </c>
      <c r="S65" s="48"/>
      <c r="T65" s="48"/>
    </row>
    <row r="66" spans="1:20">
      <c r="A66" s="48" t="s">
        <v>105</v>
      </c>
      <c r="B66" s="48" t="s">
        <v>467</v>
      </c>
      <c r="C66" s="48">
        <v>234391615</v>
      </c>
      <c r="D66" s="48">
        <v>234394971</v>
      </c>
      <c r="E66" s="49" t="s">
        <v>528</v>
      </c>
      <c r="F66" s="49" t="s">
        <v>475</v>
      </c>
      <c r="G66" s="49">
        <v>20872937</v>
      </c>
      <c r="H66" s="49">
        <v>20878875</v>
      </c>
      <c r="I66" s="48">
        <v>-4831.4423260000003</v>
      </c>
      <c r="J66" s="48">
        <v>4.4151999999999996</v>
      </c>
      <c r="K66" s="48">
        <v>424.7</v>
      </c>
      <c r="L66" s="48">
        <v>1573.3</v>
      </c>
      <c r="M66" s="48">
        <v>8.4400000000000003E-2</v>
      </c>
      <c r="N66" s="48">
        <v>0.44529999999999997</v>
      </c>
      <c r="O66" s="48">
        <v>5.2747000000000002</v>
      </c>
      <c r="P66" s="36">
        <f t="shared" si="0"/>
        <v>376.76428571428573</v>
      </c>
      <c r="S66" s="48"/>
      <c r="T66" s="48"/>
    </row>
    <row r="67" spans="1:20">
      <c r="A67" s="48" t="s">
        <v>108</v>
      </c>
      <c r="B67" s="48" t="s">
        <v>467</v>
      </c>
      <c r="C67" s="48">
        <v>701642929</v>
      </c>
      <c r="D67" s="48">
        <v>701647713</v>
      </c>
      <c r="E67" s="49" t="s">
        <v>529</v>
      </c>
      <c r="F67" s="49" t="s">
        <v>509</v>
      </c>
      <c r="G67" s="49">
        <v>24550238</v>
      </c>
      <c r="H67" s="49">
        <v>24553995</v>
      </c>
      <c r="I67" s="48">
        <v>-6442.8820539999997</v>
      </c>
      <c r="J67" s="48">
        <v>1.1268</v>
      </c>
      <c r="K67" s="48">
        <v>496.7</v>
      </c>
      <c r="L67" s="48">
        <v>2833.3</v>
      </c>
      <c r="M67" s="48">
        <v>8.8099999999999998E-2</v>
      </c>
      <c r="N67" s="48">
        <v>0.1477</v>
      </c>
      <c r="O67" s="48">
        <v>1.6755</v>
      </c>
      <c r="P67" s="36">
        <f t="shared" si="0"/>
        <v>119.67857142857143</v>
      </c>
      <c r="S67" s="48"/>
      <c r="T67" s="48"/>
    </row>
    <row r="68" spans="1:20">
      <c r="A68" s="48" t="s">
        <v>111</v>
      </c>
      <c r="B68" s="48" t="s">
        <v>467</v>
      </c>
      <c r="C68" s="48">
        <v>758584690</v>
      </c>
      <c r="D68" s="48">
        <v>758586811</v>
      </c>
      <c r="E68" s="49" t="s">
        <v>530</v>
      </c>
      <c r="F68" s="49" t="s">
        <v>509</v>
      </c>
      <c r="G68" s="49">
        <v>27883660</v>
      </c>
      <c r="H68" s="49">
        <v>27886107</v>
      </c>
      <c r="I68" s="48">
        <v>-1473.6216460000001</v>
      </c>
      <c r="J68" s="48">
        <v>0.501</v>
      </c>
      <c r="K68" s="48">
        <v>196.2</v>
      </c>
      <c r="L68" s="48">
        <v>634.79999999999995</v>
      </c>
      <c r="M68" s="48">
        <v>0.11799999999999999</v>
      </c>
      <c r="N68" s="48">
        <v>6.0400000000000002E-2</v>
      </c>
      <c r="O68" s="48">
        <v>0.51180000000000003</v>
      </c>
      <c r="P68" s="36">
        <f t="shared" ref="P68:P107" si="1">O68/0.014</f>
        <v>36.557142857142857</v>
      </c>
      <c r="S68" s="48"/>
      <c r="T68" s="48"/>
    </row>
    <row r="69" spans="1:20">
      <c r="A69" s="48" t="s">
        <v>112</v>
      </c>
      <c r="B69" s="48" t="s">
        <v>467</v>
      </c>
      <c r="C69" s="48">
        <v>758651426</v>
      </c>
      <c r="D69" s="48">
        <v>758662584</v>
      </c>
      <c r="E69" s="49" t="s">
        <v>531</v>
      </c>
      <c r="F69" s="49" t="s">
        <v>509</v>
      </c>
      <c r="G69" s="49">
        <v>27886108</v>
      </c>
      <c r="H69" s="49">
        <v>27892580</v>
      </c>
      <c r="I69" s="48">
        <v>-1978.260258</v>
      </c>
      <c r="J69" s="48">
        <v>0.57469999999999999</v>
      </c>
      <c r="K69" s="48">
        <v>257.60000000000002</v>
      </c>
      <c r="L69" s="48">
        <v>774.4</v>
      </c>
      <c r="M69" s="48">
        <v>0.30690000000000001</v>
      </c>
      <c r="N69" s="48">
        <v>0.1225</v>
      </c>
      <c r="O69" s="48">
        <v>0.3992</v>
      </c>
      <c r="P69" s="36">
        <f t="shared" si="1"/>
        <v>28.514285714285712</v>
      </c>
      <c r="S69" s="48"/>
      <c r="T69" s="48"/>
    </row>
    <row r="70" spans="1:20">
      <c r="A70" s="48" t="s">
        <v>114</v>
      </c>
      <c r="B70" s="48" t="s">
        <v>462</v>
      </c>
      <c r="C70" s="48">
        <v>691095</v>
      </c>
      <c r="D70" s="48">
        <v>694657</v>
      </c>
      <c r="E70" s="49" t="s">
        <v>532</v>
      </c>
      <c r="F70" s="49" t="s">
        <v>483</v>
      </c>
      <c r="G70" s="49">
        <v>385895</v>
      </c>
      <c r="H70" s="49">
        <v>389618</v>
      </c>
      <c r="I70" s="48">
        <v>-1960.4676870000001</v>
      </c>
      <c r="J70" s="48">
        <v>0.5444</v>
      </c>
      <c r="K70" s="48">
        <v>252.9</v>
      </c>
      <c r="L70" s="48">
        <v>845.1</v>
      </c>
      <c r="M70" s="48">
        <v>8.7499999999999994E-2</v>
      </c>
      <c r="N70" s="48">
        <v>5.33E-2</v>
      </c>
      <c r="O70" s="48">
        <v>0.60970000000000002</v>
      </c>
      <c r="P70" s="36">
        <f t="shared" si="1"/>
        <v>43.55</v>
      </c>
      <c r="S70" s="48"/>
      <c r="T70" s="48"/>
    </row>
    <row r="71" spans="1:20">
      <c r="A71" s="48" t="s">
        <v>115</v>
      </c>
      <c r="B71" s="48" t="s">
        <v>462</v>
      </c>
      <c r="C71" s="48">
        <v>1814522</v>
      </c>
      <c r="D71" s="48">
        <v>1818578</v>
      </c>
      <c r="E71" s="49" t="s">
        <v>533</v>
      </c>
      <c r="F71" s="49" t="s">
        <v>483</v>
      </c>
      <c r="G71" s="49">
        <v>554804</v>
      </c>
      <c r="H71" s="49">
        <v>558838</v>
      </c>
      <c r="I71" s="48">
        <v>-3994.9841769999998</v>
      </c>
      <c r="J71" s="48">
        <v>0.94289999999999996</v>
      </c>
      <c r="K71" s="48">
        <v>645.4</v>
      </c>
      <c r="L71" s="48">
        <v>1370.6</v>
      </c>
      <c r="M71" s="48">
        <v>0.17100000000000001</v>
      </c>
      <c r="N71" s="48">
        <v>0.1231</v>
      </c>
      <c r="O71" s="48">
        <v>0.72030000000000005</v>
      </c>
      <c r="P71" s="36">
        <f t="shared" si="1"/>
        <v>51.45</v>
      </c>
      <c r="S71" s="48"/>
      <c r="T71" s="48"/>
    </row>
    <row r="72" spans="1:20">
      <c r="A72" s="48" t="s">
        <v>123</v>
      </c>
      <c r="B72" s="48" t="s">
        <v>462</v>
      </c>
      <c r="C72" s="48">
        <v>111849904</v>
      </c>
      <c r="D72" s="48">
        <v>111852329</v>
      </c>
      <c r="E72" s="49" t="s">
        <v>534</v>
      </c>
      <c r="F72" s="49" t="s">
        <v>483</v>
      </c>
      <c r="G72" s="49">
        <v>4703388</v>
      </c>
      <c r="H72" s="49">
        <v>4707626</v>
      </c>
      <c r="I72" s="48">
        <v>-3334.130615</v>
      </c>
      <c r="J72" s="48">
        <v>0.70820000000000005</v>
      </c>
      <c r="K72" s="48">
        <v>415.6</v>
      </c>
      <c r="L72" s="48">
        <v>1258.4000000000001</v>
      </c>
      <c r="M72" s="48">
        <v>0.2999</v>
      </c>
      <c r="N72" s="48">
        <v>0.14940000000000001</v>
      </c>
      <c r="O72" s="48">
        <v>0.49830000000000002</v>
      </c>
      <c r="P72" s="36">
        <f t="shared" si="1"/>
        <v>35.592857142857142</v>
      </c>
      <c r="S72" s="48"/>
      <c r="T72" s="48"/>
    </row>
    <row r="73" spans="1:20">
      <c r="A73" s="48" t="s">
        <v>84</v>
      </c>
      <c r="B73" s="48" t="s">
        <v>461</v>
      </c>
      <c r="C73" s="48">
        <v>233571885</v>
      </c>
      <c r="D73" s="48">
        <v>233592722</v>
      </c>
      <c r="E73" s="49" t="s">
        <v>535</v>
      </c>
      <c r="F73" s="49" t="s">
        <v>475</v>
      </c>
      <c r="G73" s="49">
        <v>71984087</v>
      </c>
      <c r="H73" s="49">
        <v>71993032</v>
      </c>
      <c r="I73" s="48">
        <v>-6116.5059929999998</v>
      </c>
      <c r="J73" s="48">
        <v>1.2571000000000001</v>
      </c>
      <c r="K73" s="48">
        <v>684.2</v>
      </c>
      <c r="L73" s="48">
        <v>2081.8000000000002</v>
      </c>
      <c r="M73" s="48">
        <v>0.26829999999999998</v>
      </c>
      <c r="N73" s="48">
        <v>0.25019999999999998</v>
      </c>
      <c r="O73" s="48">
        <v>0.93269999999999997</v>
      </c>
      <c r="P73" s="36">
        <f t="shared" si="1"/>
        <v>66.621428571428567</v>
      </c>
      <c r="S73" s="48"/>
      <c r="T73" s="48"/>
    </row>
    <row r="74" spans="1:20">
      <c r="A74" s="48" t="s">
        <v>125</v>
      </c>
      <c r="B74" s="48" t="s">
        <v>462</v>
      </c>
      <c r="C74" s="48">
        <v>431180711</v>
      </c>
      <c r="D74" s="48">
        <v>431184807</v>
      </c>
      <c r="E74" s="49" t="s">
        <v>521</v>
      </c>
      <c r="F74" s="49" t="s">
        <v>483</v>
      </c>
      <c r="G74" s="49">
        <v>13827527</v>
      </c>
      <c r="H74" s="49">
        <v>13831471</v>
      </c>
      <c r="I74" s="48">
        <v>-2203.1897509999999</v>
      </c>
      <c r="J74" s="48">
        <v>0.77259999999999995</v>
      </c>
      <c r="K74" s="48">
        <v>278</v>
      </c>
      <c r="L74" s="48">
        <v>850</v>
      </c>
      <c r="M74" s="48">
        <v>0.1507</v>
      </c>
      <c r="N74" s="48">
        <v>0.10780000000000001</v>
      </c>
      <c r="O74" s="48">
        <v>0.71540000000000004</v>
      </c>
      <c r="P74" s="36">
        <f t="shared" si="1"/>
        <v>51.1</v>
      </c>
      <c r="S74" s="48"/>
      <c r="T74" s="48"/>
    </row>
    <row r="75" spans="1:20">
      <c r="A75" s="48" t="s">
        <v>125</v>
      </c>
      <c r="B75" s="48" t="s">
        <v>462</v>
      </c>
      <c r="C75" s="48">
        <v>431180711</v>
      </c>
      <c r="D75" s="48">
        <v>431184807</v>
      </c>
      <c r="E75" s="49" t="s">
        <v>522</v>
      </c>
      <c r="F75" s="49" t="s">
        <v>483</v>
      </c>
      <c r="G75" s="49">
        <v>45313518</v>
      </c>
      <c r="H75" s="49">
        <v>45329230</v>
      </c>
      <c r="I75" s="48">
        <v>-2871.0242950000002</v>
      </c>
      <c r="J75" s="48">
        <v>0.90959999999999996</v>
      </c>
      <c r="K75" s="48">
        <v>350.1</v>
      </c>
      <c r="L75" s="48">
        <v>1032.9000000000001</v>
      </c>
      <c r="M75" s="48">
        <v>0.26350000000000001</v>
      </c>
      <c r="N75" s="48">
        <v>0.17749999999999999</v>
      </c>
      <c r="O75" s="48">
        <v>0.67390000000000005</v>
      </c>
      <c r="P75" s="36">
        <f t="shared" si="1"/>
        <v>48.135714285714286</v>
      </c>
      <c r="S75" s="48"/>
      <c r="T75" s="48"/>
    </row>
    <row r="76" spans="1:20">
      <c r="A76" s="48" t="s">
        <v>126</v>
      </c>
      <c r="B76" s="48" t="s">
        <v>462</v>
      </c>
      <c r="C76" s="48">
        <v>467088836</v>
      </c>
      <c r="D76" s="48">
        <v>467091961</v>
      </c>
      <c r="E76" s="49" t="s">
        <v>536</v>
      </c>
      <c r="F76" s="49" t="s">
        <v>483</v>
      </c>
      <c r="G76" s="49">
        <v>46605864</v>
      </c>
      <c r="H76" s="49">
        <v>46608248</v>
      </c>
      <c r="I76" s="48">
        <v>-5118.8550029999997</v>
      </c>
      <c r="J76" s="48">
        <v>1.2607999999999999</v>
      </c>
      <c r="K76" s="48">
        <v>598.4</v>
      </c>
      <c r="L76" s="48">
        <v>1756.6</v>
      </c>
      <c r="M76" s="48">
        <v>0.2273</v>
      </c>
      <c r="N76" s="48">
        <v>0.22550000000000001</v>
      </c>
      <c r="O76" s="48">
        <v>0.99209999999999998</v>
      </c>
      <c r="P76" s="36">
        <f t="shared" si="1"/>
        <v>70.864285714285714</v>
      </c>
      <c r="S76" s="48"/>
      <c r="T76" s="48"/>
    </row>
    <row r="77" spans="1:20">
      <c r="A77" s="48" t="s">
        <v>126</v>
      </c>
      <c r="B77" s="48" t="s">
        <v>462</v>
      </c>
      <c r="C77" s="48">
        <v>467088836</v>
      </c>
      <c r="D77" s="48">
        <v>467091961</v>
      </c>
      <c r="E77" s="49" t="s">
        <v>537</v>
      </c>
      <c r="F77" s="49" t="s">
        <v>483</v>
      </c>
      <c r="G77" s="49">
        <v>46632162</v>
      </c>
      <c r="H77" s="49">
        <v>46634651</v>
      </c>
      <c r="I77" s="48">
        <v>-5418.5285960000001</v>
      </c>
      <c r="J77" s="48">
        <v>3.9676999999999998</v>
      </c>
      <c r="K77" s="48">
        <v>506.6</v>
      </c>
      <c r="L77" s="48">
        <v>1863.4</v>
      </c>
      <c r="M77" s="48">
        <v>6.4699999999999994E-2</v>
      </c>
      <c r="N77" s="48">
        <v>0.32350000000000001</v>
      </c>
      <c r="O77" s="48">
        <v>4.9977999999999998</v>
      </c>
      <c r="P77" s="36">
        <f t="shared" si="1"/>
        <v>356.98571428571427</v>
      </c>
      <c r="S77" s="48"/>
      <c r="T77" s="48"/>
    </row>
    <row r="78" spans="1:20">
      <c r="A78" s="48" t="s">
        <v>130</v>
      </c>
      <c r="B78" s="48" t="s">
        <v>462</v>
      </c>
      <c r="C78" s="48">
        <v>471338242</v>
      </c>
      <c r="D78" s="48">
        <v>471345307</v>
      </c>
      <c r="E78" s="49" t="s">
        <v>538</v>
      </c>
      <c r="F78" s="49" t="s">
        <v>483</v>
      </c>
      <c r="G78" s="49">
        <v>46822761</v>
      </c>
      <c r="H78" s="49">
        <v>46833812</v>
      </c>
      <c r="I78" s="48">
        <v>-2380.8060139999998</v>
      </c>
      <c r="J78" s="48">
        <v>0.26400000000000001</v>
      </c>
      <c r="K78" s="48">
        <v>365.5</v>
      </c>
      <c r="L78" s="48">
        <v>1077.5</v>
      </c>
      <c r="M78" s="48">
        <v>0.12239999999999999</v>
      </c>
      <c r="N78" s="48">
        <v>3.1300000000000001E-2</v>
      </c>
      <c r="O78" s="48">
        <v>0.25530000000000003</v>
      </c>
      <c r="P78" s="36">
        <f t="shared" si="1"/>
        <v>18.235714285714288</v>
      </c>
      <c r="S78" s="48"/>
      <c r="T78" s="48"/>
    </row>
    <row r="79" spans="1:20">
      <c r="A79" s="48" t="s">
        <v>131</v>
      </c>
      <c r="B79" s="48" t="s">
        <v>462</v>
      </c>
      <c r="C79" s="48">
        <v>538802945</v>
      </c>
      <c r="D79" s="48">
        <v>538807507</v>
      </c>
      <c r="E79" s="49" t="s">
        <v>539</v>
      </c>
      <c r="F79" s="49" t="s">
        <v>483</v>
      </c>
      <c r="G79" s="49">
        <v>49776474</v>
      </c>
      <c r="H79" s="49">
        <v>49780137</v>
      </c>
      <c r="I79" s="48">
        <v>-3488.1703170000001</v>
      </c>
      <c r="J79" s="48">
        <v>0.71940000000000004</v>
      </c>
      <c r="K79" s="48">
        <v>426.3</v>
      </c>
      <c r="L79" s="48">
        <v>1346.7</v>
      </c>
      <c r="M79" s="48">
        <v>0.23910000000000001</v>
      </c>
      <c r="N79" s="48">
        <v>0.1358</v>
      </c>
      <c r="O79" s="48">
        <v>0.56820000000000004</v>
      </c>
      <c r="P79" s="36">
        <f t="shared" si="1"/>
        <v>40.585714285714289</v>
      </c>
      <c r="S79" s="48"/>
      <c r="T79" s="48"/>
    </row>
    <row r="80" spans="1:20">
      <c r="A80" s="48" t="s">
        <v>131</v>
      </c>
      <c r="B80" s="48" t="s">
        <v>462</v>
      </c>
      <c r="C80" s="48">
        <v>538802945</v>
      </c>
      <c r="D80" s="48">
        <v>538807507</v>
      </c>
      <c r="E80" s="49" t="s">
        <v>540</v>
      </c>
      <c r="F80" s="49" t="s">
        <v>483</v>
      </c>
      <c r="G80" s="49">
        <v>17222038</v>
      </c>
      <c r="H80" s="49">
        <v>17226312</v>
      </c>
      <c r="I80" s="48">
        <v>-4095.005631</v>
      </c>
      <c r="J80" s="48">
        <v>2.1415999999999999</v>
      </c>
      <c r="K80" s="48">
        <v>446.4</v>
      </c>
      <c r="L80" s="48">
        <v>1293.5999999999999</v>
      </c>
      <c r="M80" s="48">
        <v>0.19320000000000001</v>
      </c>
      <c r="N80" s="48">
        <v>0.34470000000000001</v>
      </c>
      <c r="O80" s="48">
        <v>1.7838000000000001</v>
      </c>
      <c r="P80" s="36">
        <f t="shared" si="1"/>
        <v>127.41428571428571</v>
      </c>
      <c r="S80" s="48"/>
      <c r="T80" s="48"/>
    </row>
    <row r="81" spans="1:20">
      <c r="A81" s="48" t="s">
        <v>132</v>
      </c>
      <c r="B81" s="48" t="s">
        <v>462</v>
      </c>
      <c r="C81" s="48">
        <v>571493315</v>
      </c>
      <c r="D81" s="48">
        <v>571497973</v>
      </c>
      <c r="E81" s="49" t="s">
        <v>541</v>
      </c>
      <c r="F81" s="49" t="s">
        <v>483</v>
      </c>
      <c r="G81" s="49">
        <v>51494074</v>
      </c>
      <c r="H81" s="49">
        <v>51499695</v>
      </c>
      <c r="I81" s="48">
        <v>-4581.2753089999997</v>
      </c>
      <c r="J81" s="48">
        <v>0.51590000000000003</v>
      </c>
      <c r="K81" s="48">
        <v>617.4</v>
      </c>
      <c r="L81" s="48">
        <v>1794.6</v>
      </c>
      <c r="M81" s="48">
        <v>0.38400000000000001</v>
      </c>
      <c r="N81" s="48">
        <v>0.12189999999999999</v>
      </c>
      <c r="O81" s="48">
        <v>0.3175</v>
      </c>
      <c r="P81" s="36">
        <f t="shared" si="1"/>
        <v>22.678571428571427</v>
      </c>
      <c r="S81" s="48"/>
      <c r="T81" s="48"/>
    </row>
    <row r="82" spans="1:20">
      <c r="A82" s="48" t="s">
        <v>141</v>
      </c>
      <c r="B82" s="48" t="s">
        <v>468</v>
      </c>
      <c r="C82" s="48">
        <v>155791467</v>
      </c>
      <c r="D82" s="48">
        <v>155797602</v>
      </c>
      <c r="E82" s="49" t="s">
        <v>542</v>
      </c>
      <c r="F82" s="49" t="s">
        <v>498</v>
      </c>
      <c r="G82" s="49">
        <v>31708529</v>
      </c>
      <c r="H82" s="49">
        <v>31711120</v>
      </c>
      <c r="I82" s="48">
        <v>-4661.6515570000001</v>
      </c>
      <c r="J82" s="48">
        <v>0.82389999999999997</v>
      </c>
      <c r="K82" s="48">
        <v>409.9</v>
      </c>
      <c r="L82" s="48">
        <v>2074.1</v>
      </c>
      <c r="M82" s="48">
        <v>9.8400000000000001E-2</v>
      </c>
      <c r="N82" s="48">
        <v>0.10929999999999999</v>
      </c>
      <c r="O82" s="48">
        <v>1.1113</v>
      </c>
      <c r="P82" s="36">
        <f t="shared" si="1"/>
        <v>79.378571428571419</v>
      </c>
      <c r="S82" s="48"/>
      <c r="T82" s="48"/>
    </row>
    <row r="83" spans="1:20">
      <c r="A83" s="48" t="s">
        <v>143</v>
      </c>
      <c r="B83" s="48" t="s">
        <v>468</v>
      </c>
      <c r="C83" s="48">
        <v>186021238</v>
      </c>
      <c r="D83" s="48">
        <v>186027346</v>
      </c>
      <c r="E83" s="49" t="s">
        <v>543</v>
      </c>
      <c r="F83" s="49" t="s">
        <v>498</v>
      </c>
      <c r="G83" s="49">
        <v>9607527</v>
      </c>
      <c r="H83" s="49">
        <v>9614524</v>
      </c>
      <c r="I83" s="48">
        <v>-4169.393975</v>
      </c>
      <c r="J83" s="48">
        <v>0.53839999999999999</v>
      </c>
      <c r="K83" s="48">
        <v>557.29999999999995</v>
      </c>
      <c r="L83" s="48">
        <v>1635.7</v>
      </c>
      <c r="M83" s="48">
        <v>0.24790000000000001</v>
      </c>
      <c r="N83" s="48">
        <v>0.1014</v>
      </c>
      <c r="O83" s="48">
        <v>0.4088</v>
      </c>
      <c r="P83" s="36">
        <f t="shared" si="1"/>
        <v>29.2</v>
      </c>
      <c r="S83" s="48"/>
      <c r="T83" s="48"/>
    </row>
    <row r="84" spans="1:20">
      <c r="A84" s="48" t="s">
        <v>86</v>
      </c>
      <c r="B84" s="48" t="s">
        <v>461</v>
      </c>
      <c r="C84" s="48">
        <v>471017693</v>
      </c>
      <c r="D84" s="48">
        <v>471025238</v>
      </c>
      <c r="E84" s="49" t="s">
        <v>544</v>
      </c>
      <c r="F84" s="49" t="s">
        <v>483</v>
      </c>
      <c r="G84" s="49">
        <v>18152829</v>
      </c>
      <c r="H84" s="49">
        <v>18159858</v>
      </c>
      <c r="I84" s="48">
        <v>-4722.3362690000004</v>
      </c>
      <c r="J84" s="48">
        <v>0.63380000000000003</v>
      </c>
      <c r="K84" s="48">
        <v>489.3</v>
      </c>
      <c r="L84" s="48">
        <v>2036.7</v>
      </c>
      <c r="M84" s="48">
        <v>0.15859999999999999</v>
      </c>
      <c r="N84" s="48">
        <v>0.1042</v>
      </c>
      <c r="O84" s="48">
        <v>0.65690000000000004</v>
      </c>
      <c r="P84" s="36">
        <f t="shared" si="1"/>
        <v>46.921428571428571</v>
      </c>
      <c r="S84" s="48"/>
      <c r="T84" s="48"/>
    </row>
    <row r="85" spans="1:20">
      <c r="A85" s="48" t="s">
        <v>147</v>
      </c>
      <c r="B85" s="48" t="s">
        <v>468</v>
      </c>
      <c r="C85" s="48">
        <v>588762407</v>
      </c>
      <c r="D85" s="48">
        <v>588771297</v>
      </c>
      <c r="E85" s="49" t="s">
        <v>535</v>
      </c>
      <c r="F85" s="49" t="s">
        <v>475</v>
      </c>
      <c r="G85" s="49">
        <v>71984087</v>
      </c>
      <c r="H85" s="49">
        <v>71993032</v>
      </c>
      <c r="I85" s="48">
        <v>-5370.1789289999997</v>
      </c>
      <c r="J85" s="48">
        <v>0.41460000000000002</v>
      </c>
      <c r="K85" s="48">
        <v>811.2</v>
      </c>
      <c r="L85" s="48">
        <v>2179.8000000000002</v>
      </c>
      <c r="M85" s="48">
        <v>0.2162</v>
      </c>
      <c r="N85" s="48">
        <v>6.9699999999999998E-2</v>
      </c>
      <c r="O85" s="48">
        <v>0.32229999999999998</v>
      </c>
      <c r="P85" s="36">
        <f t="shared" si="1"/>
        <v>23.021428571428569</v>
      </c>
      <c r="S85" s="48"/>
      <c r="T85" s="48"/>
    </row>
    <row r="86" spans="1:20">
      <c r="A86" s="48" t="s">
        <v>147</v>
      </c>
      <c r="B86" s="48" t="s">
        <v>468</v>
      </c>
      <c r="C86" s="48">
        <v>588762407</v>
      </c>
      <c r="D86" s="48">
        <v>588771297</v>
      </c>
      <c r="E86" s="49" t="s">
        <v>545</v>
      </c>
      <c r="F86" s="49" t="s">
        <v>473</v>
      </c>
      <c r="G86" s="49">
        <v>28022196</v>
      </c>
      <c r="H86" s="49">
        <v>28030599</v>
      </c>
      <c r="I86" s="48">
        <v>-6187.0119649999997</v>
      </c>
      <c r="J86" s="48">
        <v>1.2181999999999999</v>
      </c>
      <c r="K86" s="48">
        <v>713.6</v>
      </c>
      <c r="L86" s="48">
        <v>2079.4</v>
      </c>
      <c r="M86" s="48">
        <v>0.31009999999999999</v>
      </c>
      <c r="N86" s="48">
        <v>0.25890000000000002</v>
      </c>
      <c r="O86" s="48">
        <v>0.83489999999999998</v>
      </c>
      <c r="P86" s="36">
        <f t="shared" si="1"/>
        <v>59.635714285714286</v>
      </c>
      <c r="S86" s="48"/>
      <c r="T86" s="48"/>
    </row>
    <row r="87" spans="1:20">
      <c r="A87" s="48" t="s">
        <v>149</v>
      </c>
      <c r="B87" s="48" t="s">
        <v>468</v>
      </c>
      <c r="C87" s="48">
        <v>613776986</v>
      </c>
      <c r="D87" s="48">
        <v>613780669</v>
      </c>
      <c r="E87" s="49" t="s">
        <v>546</v>
      </c>
      <c r="F87" s="49" t="s">
        <v>475</v>
      </c>
      <c r="G87" s="49">
        <v>72402396</v>
      </c>
      <c r="H87" s="49">
        <v>72407704</v>
      </c>
      <c r="I87" s="48">
        <v>-1896.1543810000001</v>
      </c>
      <c r="J87" s="48">
        <v>0.4536</v>
      </c>
      <c r="K87" s="48">
        <v>266.2</v>
      </c>
      <c r="L87" s="48">
        <v>762.8</v>
      </c>
      <c r="M87" s="48">
        <v>0.26569999999999999</v>
      </c>
      <c r="N87" s="48">
        <v>8.8200000000000001E-2</v>
      </c>
      <c r="O87" s="48">
        <v>0.33179999999999998</v>
      </c>
      <c r="P87" s="36">
        <f t="shared" si="1"/>
        <v>23.7</v>
      </c>
      <c r="S87" s="48"/>
      <c r="T87" s="48"/>
    </row>
    <row r="88" spans="1:20">
      <c r="A88" s="48" t="s">
        <v>152</v>
      </c>
      <c r="B88" s="48" t="s">
        <v>469</v>
      </c>
      <c r="C88" s="48">
        <v>5263477</v>
      </c>
      <c r="D88" s="48">
        <v>5265596</v>
      </c>
      <c r="E88" s="49" t="s">
        <v>547</v>
      </c>
      <c r="F88" s="49" t="s">
        <v>498</v>
      </c>
      <c r="G88" s="49">
        <v>451128</v>
      </c>
      <c r="H88" s="49">
        <v>453517</v>
      </c>
      <c r="I88" s="48">
        <v>-4014.7917870000001</v>
      </c>
      <c r="J88" s="48">
        <v>0.65310000000000001</v>
      </c>
      <c r="K88" s="48">
        <v>544.4</v>
      </c>
      <c r="L88" s="48">
        <v>1480.6</v>
      </c>
      <c r="M88" s="48">
        <v>0.3967</v>
      </c>
      <c r="N88" s="48">
        <v>0.1545</v>
      </c>
      <c r="O88" s="48">
        <v>0.38950000000000001</v>
      </c>
      <c r="P88" s="36">
        <f t="shared" si="1"/>
        <v>27.821428571428573</v>
      </c>
      <c r="S88" s="48"/>
      <c r="T88" s="48"/>
    </row>
    <row r="89" spans="1:20">
      <c r="A89" s="48" t="s">
        <v>153</v>
      </c>
      <c r="B89" s="48" t="s">
        <v>469</v>
      </c>
      <c r="C89" s="48">
        <v>5558719</v>
      </c>
      <c r="D89" s="48">
        <v>5563270</v>
      </c>
      <c r="E89" s="49" t="s">
        <v>548</v>
      </c>
      <c r="F89" s="49" t="s">
        <v>498</v>
      </c>
      <c r="G89" s="49">
        <v>466520</v>
      </c>
      <c r="H89" s="49">
        <v>469588</v>
      </c>
      <c r="I89" s="48">
        <v>-5855.8668639999996</v>
      </c>
      <c r="J89" s="48">
        <v>1.4732000000000001</v>
      </c>
      <c r="K89" s="48">
        <v>402</v>
      </c>
      <c r="L89" s="48">
        <v>2586</v>
      </c>
      <c r="M89" s="48">
        <v>8.3099999999999993E-2</v>
      </c>
      <c r="N89" s="48">
        <v>0.19769999999999999</v>
      </c>
      <c r="O89" s="48">
        <v>2.3780000000000001</v>
      </c>
      <c r="P89" s="36">
        <f t="shared" si="1"/>
        <v>169.85714285714286</v>
      </c>
      <c r="S89" s="48"/>
      <c r="T89" s="48"/>
    </row>
    <row r="90" spans="1:20">
      <c r="A90" s="48" t="s">
        <v>154</v>
      </c>
      <c r="B90" s="48" t="s">
        <v>469</v>
      </c>
      <c r="C90" s="48">
        <v>63481788</v>
      </c>
      <c r="D90" s="48">
        <v>63487056</v>
      </c>
      <c r="E90" s="49" t="s">
        <v>549</v>
      </c>
      <c r="F90" s="49" t="s">
        <v>498</v>
      </c>
      <c r="G90" s="49">
        <v>2136392</v>
      </c>
      <c r="H90" s="49">
        <v>2142296</v>
      </c>
      <c r="I90" s="48">
        <v>-6323.1875399999999</v>
      </c>
      <c r="J90" s="48">
        <v>0.50090000000000001</v>
      </c>
      <c r="K90" s="48">
        <v>846.8</v>
      </c>
      <c r="L90" s="48">
        <v>2501.1999999999998</v>
      </c>
      <c r="M90" s="48">
        <v>0.43559999999999999</v>
      </c>
      <c r="N90" s="48">
        <v>0.1258</v>
      </c>
      <c r="O90" s="48">
        <v>0.28870000000000001</v>
      </c>
      <c r="P90" s="36">
        <f t="shared" si="1"/>
        <v>20.62142857142857</v>
      </c>
      <c r="S90" s="48"/>
      <c r="T90" s="48"/>
    </row>
    <row r="91" spans="1:20">
      <c r="A91" s="48" t="s">
        <v>155</v>
      </c>
      <c r="B91" s="48" t="s">
        <v>469</v>
      </c>
      <c r="C91" s="48">
        <v>113110941</v>
      </c>
      <c r="D91" s="48">
        <v>113126886</v>
      </c>
      <c r="E91" s="49" t="s">
        <v>550</v>
      </c>
      <c r="F91" s="49" t="s">
        <v>498</v>
      </c>
      <c r="G91" s="49">
        <v>3692533</v>
      </c>
      <c r="H91" s="49">
        <v>3702902</v>
      </c>
      <c r="I91" s="48">
        <v>-3858.1486239999999</v>
      </c>
      <c r="J91" s="48">
        <v>0.31909999999999999</v>
      </c>
      <c r="K91" s="48">
        <v>595.6</v>
      </c>
      <c r="L91" s="48">
        <v>1669.4</v>
      </c>
      <c r="M91" s="48">
        <v>0.1123</v>
      </c>
      <c r="N91" s="48">
        <v>3.4599999999999999E-2</v>
      </c>
      <c r="O91" s="48">
        <v>0.30769999999999997</v>
      </c>
      <c r="P91" s="36">
        <f t="shared" si="1"/>
        <v>21.978571428571428</v>
      </c>
      <c r="S91" s="48"/>
      <c r="T91" s="48"/>
    </row>
    <row r="92" spans="1:20">
      <c r="A92" s="48" t="s">
        <v>157</v>
      </c>
      <c r="B92" s="48" t="s">
        <v>469</v>
      </c>
      <c r="C92" s="48">
        <v>478468349</v>
      </c>
      <c r="D92" s="48">
        <v>478605589</v>
      </c>
      <c r="E92" s="49" t="s">
        <v>551</v>
      </c>
      <c r="F92" s="49" t="s">
        <v>498</v>
      </c>
      <c r="G92" s="49">
        <v>35680007</v>
      </c>
      <c r="H92" s="49">
        <v>35684237</v>
      </c>
      <c r="I92" s="48">
        <v>-2013.0676169999999</v>
      </c>
      <c r="J92" s="48">
        <v>0.42699999999999999</v>
      </c>
      <c r="K92" s="48">
        <v>151.9</v>
      </c>
      <c r="L92" s="48">
        <v>1123.0999999999999</v>
      </c>
      <c r="M92" s="48">
        <v>8.6499999999999994E-2</v>
      </c>
      <c r="N92" s="48">
        <v>6.3E-2</v>
      </c>
      <c r="O92" s="48">
        <v>0.72860000000000003</v>
      </c>
      <c r="P92" s="36">
        <f t="shared" si="1"/>
        <v>52.042857142857144</v>
      </c>
      <c r="S92" s="48"/>
      <c r="T92" s="48"/>
    </row>
    <row r="93" spans="1:20">
      <c r="A93" s="48" t="s">
        <v>158</v>
      </c>
      <c r="B93" s="48" t="s">
        <v>469</v>
      </c>
      <c r="C93" s="48">
        <v>480662241</v>
      </c>
      <c r="D93" s="48">
        <v>480663708</v>
      </c>
      <c r="E93" s="49" t="s">
        <v>552</v>
      </c>
      <c r="F93" s="49" t="s">
        <v>498</v>
      </c>
      <c r="G93" s="49">
        <v>37356880</v>
      </c>
      <c r="H93" s="49">
        <v>37358653</v>
      </c>
      <c r="I93" s="48">
        <v>-2165.717486</v>
      </c>
      <c r="J93" s="48">
        <v>0.79869999999999997</v>
      </c>
      <c r="K93" s="48">
        <v>183.4</v>
      </c>
      <c r="L93" s="48">
        <v>965.6</v>
      </c>
      <c r="M93" s="48">
        <v>0.15079999999999999</v>
      </c>
      <c r="N93" s="48">
        <v>0.14019999999999999</v>
      </c>
      <c r="O93" s="48">
        <v>0.92979999999999996</v>
      </c>
      <c r="P93" s="36">
        <f t="shared" si="1"/>
        <v>66.414285714285711</v>
      </c>
      <c r="S93" s="48"/>
      <c r="T93" s="48"/>
    </row>
    <row r="94" spans="1:20">
      <c r="A94" s="48" t="s">
        <v>163</v>
      </c>
      <c r="B94" s="48" t="s">
        <v>469</v>
      </c>
      <c r="C94" s="48">
        <v>573968646</v>
      </c>
      <c r="D94" s="48">
        <v>573974332</v>
      </c>
      <c r="E94" s="49" t="s">
        <v>553</v>
      </c>
      <c r="F94" s="49" t="s">
        <v>498</v>
      </c>
      <c r="G94" s="49">
        <v>42154762</v>
      </c>
      <c r="H94" s="49">
        <v>42162748</v>
      </c>
      <c r="I94" s="48">
        <v>-2622.6525630000001</v>
      </c>
      <c r="J94" s="48">
        <v>0.43030000000000002</v>
      </c>
      <c r="K94" s="48">
        <v>367.1</v>
      </c>
      <c r="L94" s="48">
        <v>1102.9000000000001</v>
      </c>
      <c r="M94" s="48">
        <v>0.14230000000000001</v>
      </c>
      <c r="N94" s="48">
        <v>5.7299999999999997E-2</v>
      </c>
      <c r="O94" s="48">
        <v>0.40239999999999998</v>
      </c>
      <c r="P94" s="36">
        <f t="shared" si="1"/>
        <v>28.74285714285714</v>
      </c>
      <c r="S94" s="48"/>
      <c r="T94" s="48"/>
    </row>
    <row r="95" spans="1:20">
      <c r="A95" s="48" t="s">
        <v>89</v>
      </c>
      <c r="B95" s="48" t="s">
        <v>461</v>
      </c>
      <c r="C95" s="48">
        <v>511920202</v>
      </c>
      <c r="D95" s="48">
        <v>511927256</v>
      </c>
      <c r="E95" s="49" t="s">
        <v>554</v>
      </c>
      <c r="F95" s="49" t="s">
        <v>483</v>
      </c>
      <c r="G95" s="49">
        <v>17063008</v>
      </c>
      <c r="H95" s="49">
        <v>17067281</v>
      </c>
      <c r="I95" s="48">
        <v>-5871.3394360000002</v>
      </c>
      <c r="J95" s="48">
        <v>0.99019999999999997</v>
      </c>
      <c r="K95" s="48">
        <v>441.4</v>
      </c>
      <c r="L95" s="48">
        <v>2585.6</v>
      </c>
      <c r="M95" s="48">
        <v>0.1188</v>
      </c>
      <c r="N95" s="48">
        <v>0.15859999999999999</v>
      </c>
      <c r="O95" s="48">
        <v>1.3347</v>
      </c>
      <c r="P95" s="36">
        <f t="shared" si="1"/>
        <v>95.335714285714289</v>
      </c>
      <c r="S95" s="48"/>
      <c r="T95" s="48"/>
    </row>
    <row r="96" spans="1:20">
      <c r="A96" s="48" t="s">
        <v>165</v>
      </c>
      <c r="B96" s="48" t="s">
        <v>469</v>
      </c>
      <c r="C96" s="48">
        <v>591526915</v>
      </c>
      <c r="D96" s="48">
        <v>591531468</v>
      </c>
      <c r="E96" s="49" t="s">
        <v>555</v>
      </c>
      <c r="F96" s="49" t="s">
        <v>475</v>
      </c>
      <c r="G96" s="49">
        <v>10873007</v>
      </c>
      <c r="H96" s="49">
        <v>10877646</v>
      </c>
      <c r="I96" s="48">
        <v>-1927.0550599999999</v>
      </c>
      <c r="J96" s="48">
        <v>0.44240000000000002</v>
      </c>
      <c r="K96" s="48">
        <v>303.10000000000002</v>
      </c>
      <c r="L96" s="48">
        <v>815.9</v>
      </c>
      <c r="M96" s="48">
        <v>6.9599999999999995E-2</v>
      </c>
      <c r="N96" s="48">
        <v>3.1899999999999998E-2</v>
      </c>
      <c r="O96" s="48">
        <v>0.45850000000000002</v>
      </c>
      <c r="P96" s="36">
        <f t="shared" si="1"/>
        <v>32.75</v>
      </c>
      <c r="S96" s="48"/>
      <c r="T96" s="48"/>
    </row>
    <row r="97" spans="1:20">
      <c r="A97" s="48" t="s">
        <v>165</v>
      </c>
      <c r="B97" s="48" t="s">
        <v>469</v>
      </c>
      <c r="C97" s="48">
        <v>591526915</v>
      </c>
      <c r="D97" s="48">
        <v>591531468</v>
      </c>
      <c r="E97" s="49" t="s">
        <v>556</v>
      </c>
      <c r="F97" s="49" t="s">
        <v>498</v>
      </c>
      <c r="G97" s="49">
        <v>1552064</v>
      </c>
      <c r="H97" s="49">
        <v>1554967</v>
      </c>
      <c r="I97" s="48">
        <v>-2465.6538289999999</v>
      </c>
      <c r="J97" s="48">
        <v>1.4910000000000001</v>
      </c>
      <c r="K97" s="48">
        <v>269.3</v>
      </c>
      <c r="L97" s="48">
        <v>846.7</v>
      </c>
      <c r="M97" s="48">
        <v>0.19450000000000001</v>
      </c>
      <c r="N97" s="48">
        <v>0.2485</v>
      </c>
      <c r="O97" s="48">
        <v>1.2781</v>
      </c>
      <c r="P97" s="36">
        <f t="shared" si="1"/>
        <v>91.292857142857144</v>
      </c>
      <c r="S97" s="48"/>
      <c r="T97" s="48"/>
    </row>
    <row r="98" spans="1:20">
      <c r="A98" s="48" t="s">
        <v>166</v>
      </c>
      <c r="B98" s="48" t="s">
        <v>469</v>
      </c>
      <c r="C98" s="48">
        <v>596128002</v>
      </c>
      <c r="D98" s="48">
        <v>596132673</v>
      </c>
      <c r="E98" s="49" t="s">
        <v>557</v>
      </c>
      <c r="F98" s="49" t="s">
        <v>475</v>
      </c>
      <c r="G98" s="49">
        <v>6222712</v>
      </c>
      <c r="H98" s="49">
        <v>6224028</v>
      </c>
      <c r="I98" s="48">
        <v>-1399.5123450000001</v>
      </c>
      <c r="J98" s="48">
        <v>0.72230000000000005</v>
      </c>
      <c r="K98" s="48">
        <v>88.3</v>
      </c>
      <c r="L98" s="48">
        <v>745.7</v>
      </c>
      <c r="M98" s="48">
        <v>4.4400000000000002E-2</v>
      </c>
      <c r="N98" s="48">
        <v>7.3400000000000007E-2</v>
      </c>
      <c r="O98" s="48">
        <v>1.6540999999999999</v>
      </c>
      <c r="P98" s="36">
        <f t="shared" si="1"/>
        <v>118.14999999999999</v>
      </c>
      <c r="S98" s="48"/>
      <c r="T98" s="48"/>
    </row>
    <row r="99" spans="1:20">
      <c r="A99" s="48" t="s">
        <v>173</v>
      </c>
      <c r="B99" s="48" t="s">
        <v>469</v>
      </c>
      <c r="C99" s="48">
        <v>636939047</v>
      </c>
      <c r="D99" s="48">
        <v>636943214</v>
      </c>
      <c r="E99" s="49" t="s">
        <v>558</v>
      </c>
      <c r="F99" s="49" t="s">
        <v>475</v>
      </c>
      <c r="G99" s="49">
        <v>2774594</v>
      </c>
      <c r="H99" s="49">
        <v>2778206</v>
      </c>
      <c r="I99" s="48">
        <v>-2021.485686</v>
      </c>
      <c r="J99" s="48">
        <v>0.43709999999999999</v>
      </c>
      <c r="K99" s="48">
        <v>307.8</v>
      </c>
      <c r="L99" s="48">
        <v>841.2</v>
      </c>
      <c r="M99" s="48">
        <v>0.1099</v>
      </c>
      <c r="N99" s="48">
        <v>4.5999999999999999E-2</v>
      </c>
      <c r="O99" s="48">
        <v>0.41839999999999999</v>
      </c>
      <c r="P99" s="36">
        <f t="shared" si="1"/>
        <v>29.885714285714286</v>
      </c>
      <c r="S99" s="48"/>
      <c r="T99" s="48"/>
    </row>
    <row r="100" spans="1:20">
      <c r="A100" s="48" t="s">
        <v>180</v>
      </c>
      <c r="B100" s="48" t="s">
        <v>463</v>
      </c>
      <c r="C100" s="48">
        <v>25297668</v>
      </c>
      <c r="D100" s="48">
        <v>25301938</v>
      </c>
      <c r="E100" s="49" t="s">
        <v>559</v>
      </c>
      <c r="F100" s="49" t="s">
        <v>473</v>
      </c>
      <c r="G100" s="49">
        <v>1128215</v>
      </c>
      <c r="H100" s="49">
        <v>1132833</v>
      </c>
      <c r="I100" s="48">
        <v>-2984.510139</v>
      </c>
      <c r="J100" s="48">
        <v>0.47610000000000002</v>
      </c>
      <c r="K100" s="48">
        <v>439.7</v>
      </c>
      <c r="L100" s="48">
        <v>1171.3</v>
      </c>
      <c r="M100" s="48">
        <v>0.26919999999999999</v>
      </c>
      <c r="N100" s="48">
        <v>9.1200000000000003E-2</v>
      </c>
      <c r="O100" s="48">
        <v>0.33860000000000001</v>
      </c>
      <c r="P100" s="36">
        <f t="shared" si="1"/>
        <v>24.185714285714287</v>
      </c>
      <c r="S100" s="48"/>
      <c r="T100" s="48"/>
    </row>
    <row r="101" spans="1:20">
      <c r="A101" s="48" t="s">
        <v>188</v>
      </c>
      <c r="B101" s="48" t="s">
        <v>463</v>
      </c>
      <c r="C101" s="48">
        <v>331583539</v>
      </c>
      <c r="D101" s="48">
        <v>331590126</v>
      </c>
      <c r="E101" s="49" t="s">
        <v>560</v>
      </c>
      <c r="F101" s="49" t="s">
        <v>473</v>
      </c>
      <c r="G101" s="49">
        <v>49259303</v>
      </c>
      <c r="H101" s="49">
        <v>49265858</v>
      </c>
      <c r="I101" s="48">
        <v>-1698.2308439999999</v>
      </c>
      <c r="J101" s="48">
        <v>0.27289999999999998</v>
      </c>
      <c r="K101" s="48">
        <v>289</v>
      </c>
      <c r="L101" s="48">
        <v>761</v>
      </c>
      <c r="M101" s="48">
        <v>4.02E-2</v>
      </c>
      <c r="N101" s="48">
        <v>1.2E-2</v>
      </c>
      <c r="O101" s="48">
        <v>0.29880000000000001</v>
      </c>
      <c r="P101" s="36">
        <f t="shared" si="1"/>
        <v>21.342857142857142</v>
      </c>
      <c r="S101" s="48"/>
      <c r="T101" s="48"/>
    </row>
    <row r="102" spans="1:20">
      <c r="A102" s="48" t="s">
        <v>189</v>
      </c>
      <c r="B102" s="48" t="s">
        <v>463</v>
      </c>
      <c r="C102" s="48">
        <v>484120487</v>
      </c>
      <c r="D102" s="48">
        <v>484123441</v>
      </c>
      <c r="E102" s="49" t="s">
        <v>561</v>
      </c>
      <c r="F102" s="49" t="s">
        <v>475</v>
      </c>
      <c r="G102" s="49">
        <v>39789376</v>
      </c>
      <c r="H102" s="49">
        <v>39791609</v>
      </c>
      <c r="I102" s="48">
        <v>-2564.6719149999999</v>
      </c>
      <c r="J102" s="48">
        <v>1.7136</v>
      </c>
      <c r="K102" s="48">
        <v>190.6</v>
      </c>
      <c r="L102" s="48">
        <v>1045.4000000000001</v>
      </c>
      <c r="M102" s="48">
        <v>8.2600000000000007E-2</v>
      </c>
      <c r="N102" s="48">
        <v>0.21060000000000001</v>
      </c>
      <c r="O102" s="48">
        <v>2.5486</v>
      </c>
      <c r="P102" s="36">
        <f t="shared" si="1"/>
        <v>182.04285714285714</v>
      </c>
      <c r="S102" s="48"/>
      <c r="T102" s="48"/>
    </row>
    <row r="103" spans="1:20">
      <c r="A103" s="48" t="s">
        <v>189</v>
      </c>
      <c r="B103" s="48" t="s">
        <v>463</v>
      </c>
      <c r="C103" s="48">
        <v>484120487</v>
      </c>
      <c r="D103" s="48">
        <v>484123441</v>
      </c>
      <c r="E103" s="49" t="s">
        <v>562</v>
      </c>
      <c r="F103" s="49" t="s">
        <v>473</v>
      </c>
      <c r="G103" s="49">
        <v>53907837</v>
      </c>
      <c r="H103" s="49">
        <v>53910692</v>
      </c>
      <c r="I103" s="48">
        <v>-2059.6981249999999</v>
      </c>
      <c r="J103" s="48">
        <v>0.3856</v>
      </c>
      <c r="K103" s="48">
        <v>161.4</v>
      </c>
      <c r="L103" s="48">
        <v>1095.5999999999999</v>
      </c>
      <c r="M103" s="48">
        <v>0.11890000000000001</v>
      </c>
      <c r="N103" s="48">
        <v>6.59E-2</v>
      </c>
      <c r="O103" s="48">
        <v>0.55389999999999995</v>
      </c>
      <c r="P103" s="36">
        <f t="shared" si="1"/>
        <v>39.56428571428571</v>
      </c>
      <c r="S103" s="48"/>
      <c r="T103" s="48"/>
    </row>
    <row r="104" spans="1:20">
      <c r="A104" s="48" t="s">
        <v>260</v>
      </c>
      <c r="B104" s="48" t="s">
        <v>467</v>
      </c>
      <c r="C104" s="48">
        <v>159585045</v>
      </c>
      <c r="D104" s="48">
        <v>159587307</v>
      </c>
      <c r="E104" s="49" t="s">
        <v>563</v>
      </c>
      <c r="F104" s="49" t="s">
        <v>475</v>
      </c>
      <c r="G104" s="49">
        <v>18729207</v>
      </c>
      <c r="H104" s="49">
        <v>18731403</v>
      </c>
      <c r="I104" s="48">
        <v>-1349.490638</v>
      </c>
      <c r="J104" s="48">
        <v>0.47889999999999999</v>
      </c>
      <c r="K104" s="48">
        <v>82.6</v>
      </c>
      <c r="L104" s="48">
        <v>787.4</v>
      </c>
      <c r="M104" s="48">
        <v>5.5100000000000003E-2</v>
      </c>
      <c r="N104" s="48">
        <v>6.0699999999999997E-2</v>
      </c>
      <c r="O104" s="48">
        <v>1.1027</v>
      </c>
      <c r="P104" s="36">
        <f t="shared" si="1"/>
        <v>78.76428571428572</v>
      </c>
      <c r="S104" s="48"/>
      <c r="T104" s="48"/>
    </row>
    <row r="105" spans="1:20">
      <c r="A105" s="48" t="s">
        <v>261</v>
      </c>
      <c r="B105" s="48" t="s">
        <v>467</v>
      </c>
      <c r="C105" s="48">
        <v>175163340</v>
      </c>
      <c r="D105" s="48">
        <v>175166269</v>
      </c>
      <c r="E105" s="49" t="s">
        <v>564</v>
      </c>
      <c r="F105" s="49" t="s">
        <v>475</v>
      </c>
      <c r="G105" s="49">
        <v>19280763</v>
      </c>
      <c r="H105" s="49">
        <v>19284001</v>
      </c>
      <c r="I105" s="48">
        <v>-3426.7086949999998</v>
      </c>
      <c r="J105" s="48">
        <v>0.39439999999999997</v>
      </c>
      <c r="K105" s="48">
        <v>479.5</v>
      </c>
      <c r="L105" s="48">
        <v>1485.5</v>
      </c>
      <c r="M105" s="48">
        <v>0.1361</v>
      </c>
      <c r="N105" s="48">
        <v>5.16E-2</v>
      </c>
      <c r="O105" s="48">
        <v>0.37890000000000001</v>
      </c>
      <c r="P105" s="36">
        <f t="shared" si="1"/>
        <v>27.064285714285713</v>
      </c>
      <c r="S105" s="48"/>
      <c r="T105" s="48"/>
    </row>
    <row r="106" spans="1:20">
      <c r="A106" s="48" t="s">
        <v>262</v>
      </c>
      <c r="B106" s="48" t="s">
        <v>469</v>
      </c>
      <c r="C106" s="48">
        <v>361900751</v>
      </c>
      <c r="D106" s="48">
        <v>361908259</v>
      </c>
      <c r="E106" s="49" t="s">
        <v>565</v>
      </c>
      <c r="F106" s="49" t="s">
        <v>498</v>
      </c>
      <c r="G106" s="49">
        <v>47959568</v>
      </c>
      <c r="H106" s="49">
        <v>47964418</v>
      </c>
      <c r="I106" s="48">
        <v>-2572.1033950000001</v>
      </c>
      <c r="J106" s="48">
        <v>0.7903</v>
      </c>
      <c r="K106" s="48">
        <v>188.7</v>
      </c>
      <c r="L106" s="48">
        <v>1191.3</v>
      </c>
      <c r="M106" s="48">
        <v>0.1016</v>
      </c>
      <c r="N106" s="48">
        <v>0.1193</v>
      </c>
      <c r="O106" s="48">
        <v>1.1737</v>
      </c>
      <c r="P106" s="36">
        <f t="shared" si="1"/>
        <v>83.835714285714275</v>
      </c>
      <c r="S106" s="48"/>
      <c r="T106" s="48"/>
    </row>
    <row r="107" spans="1:20">
      <c r="A107" s="48" t="s">
        <v>267</v>
      </c>
      <c r="B107" s="48" t="s">
        <v>463</v>
      </c>
      <c r="C107" s="48">
        <v>444708882</v>
      </c>
      <c r="D107" s="48">
        <v>444713204</v>
      </c>
      <c r="E107" s="49" t="s">
        <v>566</v>
      </c>
      <c r="F107" s="49" t="s">
        <v>473</v>
      </c>
      <c r="G107" s="49">
        <v>52553809</v>
      </c>
      <c r="H107" s="49">
        <v>52558599</v>
      </c>
      <c r="I107" s="48">
        <v>-3375.897035</v>
      </c>
      <c r="J107" s="48">
        <v>0.52610000000000001</v>
      </c>
      <c r="K107" s="48">
        <v>457.1</v>
      </c>
      <c r="L107" s="48">
        <v>1384.9</v>
      </c>
      <c r="M107" s="48">
        <v>0.2273</v>
      </c>
      <c r="N107" s="48">
        <v>9.5100000000000004E-2</v>
      </c>
      <c r="O107" s="48">
        <v>0.41839999999999999</v>
      </c>
      <c r="P107" s="36">
        <f t="shared" si="1"/>
        <v>29.885714285714286</v>
      </c>
      <c r="S107" s="48"/>
      <c r="T107" s="48"/>
    </row>
    <row r="108" spans="1:20">
      <c r="A108" s="37"/>
      <c r="B108" s="37"/>
      <c r="C108" s="37"/>
      <c r="D108" s="37"/>
      <c r="E108" s="37"/>
      <c r="F108" s="37"/>
      <c r="G108" s="37"/>
      <c r="H108" s="50" t="s">
        <v>567</v>
      </c>
      <c r="I108" s="51">
        <f t="shared" ref="I108:P108" si="2">AVERAGE(I4:I107)</f>
        <v>-3300.3899146538461</v>
      </c>
      <c r="J108" s="51">
        <f t="shared" si="2"/>
        <v>0.94920576923076894</v>
      </c>
      <c r="K108" s="51">
        <f t="shared" si="2"/>
        <v>405.01923076923089</v>
      </c>
      <c r="L108" s="51">
        <f t="shared" si="2"/>
        <v>1314.0384615384612</v>
      </c>
      <c r="M108" s="51">
        <f t="shared" si="2"/>
        <v>0.16405288461538464</v>
      </c>
      <c r="N108" s="51">
        <f t="shared" si="2"/>
        <v>0.12721346153846153</v>
      </c>
      <c r="O108" s="51">
        <f t="shared" si="2"/>
        <v>1.0228374999999998</v>
      </c>
      <c r="P108" s="51">
        <f t="shared" si="2"/>
        <v>73.059821428571439</v>
      </c>
      <c r="S108" s="48"/>
      <c r="T108" s="48"/>
    </row>
    <row r="109" spans="1:20">
      <c r="S109" s="48"/>
      <c r="T109" s="48"/>
    </row>
    <row r="110" spans="1:20">
      <c r="S110" s="48"/>
      <c r="T110" s="48"/>
    </row>
    <row r="111" spans="1:20">
      <c r="S111" s="48"/>
      <c r="T111" s="48"/>
    </row>
    <row r="112" spans="1:20">
      <c r="S112" s="48"/>
      <c r="T112" s="48"/>
    </row>
    <row r="113" spans="19:20">
      <c r="S113" s="48"/>
      <c r="T113" s="48"/>
    </row>
    <row r="114" spans="19:20">
      <c r="S114" s="48"/>
      <c r="T114" s="48"/>
    </row>
    <row r="115" spans="19:20">
      <c r="S115" s="48"/>
      <c r="T115" s="48"/>
    </row>
    <row r="116" spans="19:20">
      <c r="S116" s="48"/>
      <c r="T116" s="48"/>
    </row>
    <row r="117" spans="19:20">
      <c r="S117" s="48"/>
      <c r="T117" s="48"/>
    </row>
    <row r="118" spans="19:20">
      <c r="S118" s="48"/>
      <c r="T118" s="48"/>
    </row>
    <row r="119" spans="19:20">
      <c r="S119" s="48"/>
      <c r="T119" s="48"/>
    </row>
    <row r="120" spans="19:20">
      <c r="S120" s="48"/>
      <c r="T120" s="48"/>
    </row>
    <row r="121" spans="19:20">
      <c r="S121" s="48"/>
      <c r="T121" s="48"/>
    </row>
    <row r="122" spans="19:20">
      <c r="S122" s="48"/>
      <c r="T122" s="48"/>
    </row>
    <row r="123" spans="19:20">
      <c r="S123" s="48"/>
      <c r="T123" s="48"/>
    </row>
    <row r="124" spans="19:20">
      <c r="S124" s="48"/>
      <c r="T124" s="48"/>
    </row>
    <row r="125" spans="19:20">
      <c r="S125" s="48"/>
      <c r="T125" s="48"/>
    </row>
    <row r="126" spans="19:20">
      <c r="S126" s="48"/>
      <c r="T126" s="48"/>
    </row>
    <row r="127" spans="19:20">
      <c r="S127" s="48"/>
      <c r="T127" s="48"/>
    </row>
    <row r="128" spans="19:20">
      <c r="S128" s="48"/>
      <c r="T128" s="48"/>
    </row>
    <row r="129" spans="19:20">
      <c r="S129" s="48"/>
      <c r="T129" s="48"/>
    </row>
    <row r="130" spans="19:20">
      <c r="S130" s="48"/>
      <c r="T130" s="48"/>
    </row>
    <row r="131" spans="19:20">
      <c r="S131" s="48"/>
      <c r="T131" s="48"/>
    </row>
    <row r="132" spans="19:20">
      <c r="S132" s="48"/>
      <c r="T132" s="48"/>
    </row>
    <row r="133" spans="19:20">
      <c r="S133" s="48"/>
      <c r="T133" s="48"/>
    </row>
    <row r="134" spans="19:20">
      <c r="S134" s="48"/>
      <c r="T134" s="48"/>
    </row>
    <row r="135" spans="19:20">
      <c r="S135" s="48"/>
      <c r="T135" s="48"/>
    </row>
    <row r="136" spans="19:20">
      <c r="S136" s="48"/>
      <c r="T136" s="48"/>
    </row>
    <row r="137" spans="19:20">
      <c r="S137" s="48"/>
      <c r="T137" s="48"/>
    </row>
    <row r="138" spans="19:20">
      <c r="S138" s="48"/>
      <c r="T138" s="48"/>
    </row>
    <row r="139" spans="19:20">
      <c r="S139" s="48"/>
      <c r="T139" s="48"/>
    </row>
    <row r="140" spans="19:20">
      <c r="S140" s="48"/>
      <c r="T140" s="48"/>
    </row>
    <row r="141" spans="19:20">
      <c r="S141" s="48"/>
      <c r="T141" s="48"/>
    </row>
    <row r="142" spans="19:20">
      <c r="S142" s="48"/>
      <c r="T142" s="48"/>
    </row>
    <row r="143" spans="19:20">
      <c r="S143" s="48"/>
      <c r="T143" s="48"/>
    </row>
    <row r="144" spans="19:20">
      <c r="S144" s="48"/>
      <c r="T144" s="48"/>
    </row>
    <row r="145" spans="19:20">
      <c r="S145" s="48"/>
      <c r="T145" s="48"/>
    </row>
    <row r="146" spans="19:20">
      <c r="S146" s="48"/>
      <c r="T146" s="48"/>
    </row>
    <row r="147" spans="19:20">
      <c r="S147" s="48"/>
      <c r="T147" s="48"/>
    </row>
    <row r="148" spans="19:20">
      <c r="S148" s="48"/>
      <c r="T148" s="48"/>
    </row>
    <row r="149" spans="19:20">
      <c r="S149" s="48"/>
      <c r="T149" s="48"/>
    </row>
    <row r="150" spans="19:20">
      <c r="S150" s="48"/>
      <c r="T150" s="48"/>
    </row>
    <row r="151" spans="19:20">
      <c r="S151" s="48"/>
      <c r="T151" s="48"/>
    </row>
    <row r="152" spans="19:20">
      <c r="S152" s="48"/>
      <c r="T152" s="48"/>
    </row>
    <row r="153" spans="19:20">
      <c r="S153" s="48"/>
      <c r="T153" s="48"/>
    </row>
    <row r="154" spans="19:20">
      <c r="S154" s="48"/>
      <c r="T154" s="48"/>
    </row>
    <row r="155" spans="19:20">
      <c r="S155" s="48"/>
      <c r="T155" s="48"/>
    </row>
    <row r="156" spans="19:20">
      <c r="S156" s="48"/>
      <c r="T156" s="48"/>
    </row>
    <row r="157" spans="19:20">
      <c r="S157" s="48"/>
      <c r="T157" s="48"/>
    </row>
    <row r="158" spans="19:20">
      <c r="S158" s="48"/>
      <c r="T158" s="48"/>
    </row>
    <row r="159" spans="19:20">
      <c r="S159" s="48"/>
      <c r="T159" s="48"/>
    </row>
    <row r="160" spans="19:20">
      <c r="S160" s="48"/>
      <c r="T160" s="48"/>
    </row>
    <row r="161" spans="19:20">
      <c r="S161" s="48"/>
      <c r="T161" s="48"/>
    </row>
    <row r="162" spans="19:20">
      <c r="S162" s="48"/>
      <c r="T162" s="48"/>
    </row>
    <row r="163" spans="19:20">
      <c r="S163" s="48"/>
      <c r="T163" s="48"/>
    </row>
    <row r="164" spans="19:20">
      <c r="S164" s="48"/>
      <c r="T164" s="48"/>
    </row>
    <row r="165" spans="19:20">
      <c r="S165" s="48"/>
      <c r="T165" s="48"/>
    </row>
    <row r="166" spans="19:20">
      <c r="S166" s="48"/>
      <c r="T166" s="48"/>
    </row>
    <row r="167" spans="19:20">
      <c r="S167" s="48"/>
      <c r="T167" s="48"/>
    </row>
    <row r="168" spans="19:20">
      <c r="S168" s="48"/>
      <c r="T168" s="48"/>
    </row>
    <row r="169" spans="19:20">
      <c r="S169" s="48"/>
      <c r="T169" s="48"/>
    </row>
    <row r="170" spans="19:20">
      <c r="S170" s="48"/>
      <c r="T170" s="48"/>
    </row>
    <row r="171" spans="19:20">
      <c r="S171" s="48"/>
      <c r="T171" s="48"/>
    </row>
    <row r="172" spans="19:20">
      <c r="S172" s="48"/>
      <c r="T172" s="48"/>
    </row>
    <row r="173" spans="19:20">
      <c r="S173" s="48"/>
      <c r="T173" s="48"/>
    </row>
    <row r="174" spans="19:20">
      <c r="S174" s="48"/>
      <c r="T174" s="48"/>
    </row>
    <row r="175" spans="19:20">
      <c r="S175" s="48"/>
      <c r="T175" s="48"/>
    </row>
    <row r="176" spans="19:20">
      <c r="S176" s="48"/>
      <c r="T176" s="48"/>
    </row>
    <row r="177" spans="19:20">
      <c r="S177" s="48"/>
      <c r="T177" s="48"/>
    </row>
    <row r="178" spans="19:20">
      <c r="S178" s="48"/>
      <c r="T178" s="48"/>
    </row>
    <row r="179" spans="19:20">
      <c r="S179" s="48"/>
      <c r="T179" s="48"/>
    </row>
    <row r="180" spans="19:20">
      <c r="S180" s="48"/>
      <c r="T180" s="48"/>
    </row>
    <row r="181" spans="19:20">
      <c r="S181" s="48"/>
      <c r="T181" s="48"/>
    </row>
    <row r="182" spans="19:20">
      <c r="S182" s="48"/>
      <c r="T182" s="48"/>
    </row>
    <row r="183" spans="19:20">
      <c r="S183" s="48"/>
      <c r="T183" s="48"/>
    </row>
    <row r="184" spans="19:20">
      <c r="S184" s="48"/>
      <c r="T184" s="48"/>
    </row>
  </sheetData>
  <mergeCells count="10">
    <mergeCell ref="M2:M3"/>
    <mergeCell ref="N2:N3"/>
    <mergeCell ref="O2:O3"/>
    <mergeCell ref="P2:P3"/>
    <mergeCell ref="A2:D2"/>
    <mergeCell ref="E2:H2"/>
    <mergeCell ref="I2:I3"/>
    <mergeCell ref="J2:J3"/>
    <mergeCell ref="K2:K3"/>
    <mergeCell ref="L2:L3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4"/>
  <sheetViews>
    <sheetView workbookViewId="0">
      <selection activeCell="F5" sqref="F5"/>
    </sheetView>
  </sheetViews>
  <sheetFormatPr defaultRowHeight="15"/>
  <cols>
    <col min="1" max="2" width="9" style="57"/>
    <col min="3" max="4" width="9.375" style="57" bestFit="1" customWidth="1"/>
    <col min="5" max="6" width="9" style="57"/>
    <col min="7" max="16" width="9.125" style="57" bestFit="1" customWidth="1"/>
    <col min="17" max="16384" width="9" style="57"/>
  </cols>
  <sheetData>
    <row r="1" spans="1:19" s="56" customFormat="1" ht="15.75">
      <c r="A1" s="94" t="s">
        <v>1100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</row>
    <row r="2" spans="1:19" ht="14.25" customHeight="1">
      <c r="A2" s="93" t="s">
        <v>470</v>
      </c>
      <c r="B2" s="93"/>
      <c r="C2" s="93"/>
      <c r="D2" s="93"/>
      <c r="E2" s="97" t="s">
        <v>568</v>
      </c>
      <c r="F2" s="97"/>
      <c r="G2" s="97"/>
      <c r="H2" s="97"/>
      <c r="I2" s="95" t="s">
        <v>448</v>
      </c>
      <c r="J2" s="95" t="s">
        <v>449</v>
      </c>
      <c r="K2" s="95" t="s">
        <v>450</v>
      </c>
      <c r="L2" s="95" t="s">
        <v>451</v>
      </c>
      <c r="M2" s="95" t="s">
        <v>452</v>
      </c>
      <c r="N2" s="95" t="s">
        <v>453</v>
      </c>
      <c r="O2" s="95" t="s">
        <v>454</v>
      </c>
      <c r="P2" s="95" t="s">
        <v>455</v>
      </c>
      <c r="R2" s="58"/>
      <c r="S2" s="58"/>
    </row>
    <row r="3" spans="1:19">
      <c r="A3" s="52" t="s">
        <v>456</v>
      </c>
      <c r="B3" s="52" t="s">
        <v>457</v>
      </c>
      <c r="C3" s="52" t="s">
        <v>458</v>
      </c>
      <c r="D3" s="52" t="s">
        <v>459</v>
      </c>
      <c r="E3" s="52" t="s">
        <v>456</v>
      </c>
      <c r="F3" s="52" t="s">
        <v>457</v>
      </c>
      <c r="G3" s="52" t="s">
        <v>458</v>
      </c>
      <c r="H3" s="52" t="s">
        <v>459</v>
      </c>
      <c r="I3" s="96"/>
      <c r="J3" s="96"/>
      <c r="K3" s="96"/>
      <c r="L3" s="96"/>
      <c r="M3" s="96"/>
      <c r="N3" s="96"/>
      <c r="O3" s="96"/>
      <c r="P3" s="96"/>
      <c r="R3" s="58"/>
      <c r="S3" s="58"/>
    </row>
    <row r="4" spans="1:19">
      <c r="A4" s="58" t="s">
        <v>9</v>
      </c>
      <c r="B4" s="58" t="s">
        <v>461</v>
      </c>
      <c r="C4" s="58">
        <v>366830180</v>
      </c>
      <c r="D4" s="58">
        <v>366834352</v>
      </c>
      <c r="E4" s="59" t="s">
        <v>569</v>
      </c>
      <c r="F4" s="59" t="s">
        <v>570</v>
      </c>
      <c r="G4" s="59">
        <v>20756089</v>
      </c>
      <c r="H4" s="59">
        <v>20760021</v>
      </c>
      <c r="I4" s="58">
        <v>-1939.2339480000001</v>
      </c>
      <c r="J4" s="58">
        <v>0.37340000000000001</v>
      </c>
      <c r="K4" s="58">
        <v>285.60000000000002</v>
      </c>
      <c r="L4" s="58">
        <v>842.4</v>
      </c>
      <c r="M4" s="58">
        <v>8.4099999999999994E-2</v>
      </c>
      <c r="N4" s="58">
        <v>3.3099999999999997E-2</v>
      </c>
      <c r="O4" s="58">
        <v>0.39389999999999997</v>
      </c>
      <c r="P4" s="57">
        <f t="shared" ref="P4:P67" si="0">O4/0.013</f>
        <v>30.3</v>
      </c>
      <c r="R4" s="58"/>
      <c r="S4" s="58"/>
    </row>
    <row r="5" spans="1:19">
      <c r="A5" s="58" t="s">
        <v>22</v>
      </c>
      <c r="B5" s="58" t="s">
        <v>469</v>
      </c>
      <c r="C5" s="58">
        <v>658783259</v>
      </c>
      <c r="D5" s="58">
        <v>658789170</v>
      </c>
      <c r="E5" s="59" t="s">
        <v>571</v>
      </c>
      <c r="F5" s="59" t="s">
        <v>572</v>
      </c>
      <c r="G5" s="59">
        <v>35633546</v>
      </c>
      <c r="H5" s="59">
        <v>35638718</v>
      </c>
      <c r="I5" s="58">
        <v>-2533.8044420000001</v>
      </c>
      <c r="J5" s="58">
        <v>0.73729999999999996</v>
      </c>
      <c r="K5" s="58">
        <v>334.8</v>
      </c>
      <c r="L5" s="58">
        <v>955.2</v>
      </c>
      <c r="M5" s="58">
        <v>0.18679999999999999</v>
      </c>
      <c r="N5" s="58">
        <v>0.1154</v>
      </c>
      <c r="O5" s="58">
        <v>0.61760000000000004</v>
      </c>
      <c r="P5" s="57">
        <f t="shared" si="0"/>
        <v>47.507692307692309</v>
      </c>
      <c r="R5" s="58"/>
      <c r="S5" s="58"/>
    </row>
    <row r="6" spans="1:19">
      <c r="A6" s="58" t="s">
        <v>24</v>
      </c>
      <c r="B6" s="58" t="s">
        <v>463</v>
      </c>
      <c r="C6" s="58">
        <v>65121857</v>
      </c>
      <c r="D6" s="58">
        <v>65125838</v>
      </c>
      <c r="E6" s="59" t="s">
        <v>573</v>
      </c>
      <c r="F6" s="59" t="s">
        <v>574</v>
      </c>
      <c r="G6" s="59">
        <v>2642977</v>
      </c>
      <c r="H6" s="59">
        <v>2646360</v>
      </c>
      <c r="I6" s="58">
        <v>-1852.6045160000001</v>
      </c>
      <c r="J6" s="58">
        <v>0.4254</v>
      </c>
      <c r="K6" s="58">
        <v>296.60000000000002</v>
      </c>
      <c r="L6" s="58">
        <v>810.4</v>
      </c>
      <c r="M6" s="58">
        <v>4.2200000000000001E-2</v>
      </c>
      <c r="N6" s="58">
        <v>0.02</v>
      </c>
      <c r="O6" s="58">
        <v>0.47460000000000002</v>
      </c>
      <c r="P6" s="57">
        <f t="shared" si="0"/>
        <v>36.507692307692309</v>
      </c>
      <c r="R6" s="58"/>
      <c r="S6" s="58"/>
    </row>
    <row r="7" spans="1:19">
      <c r="A7" s="58" t="s">
        <v>24</v>
      </c>
      <c r="B7" s="58" t="s">
        <v>463</v>
      </c>
      <c r="C7" s="58">
        <v>65121857</v>
      </c>
      <c r="D7" s="58">
        <v>65125838</v>
      </c>
      <c r="E7" s="59" t="s">
        <v>575</v>
      </c>
      <c r="F7" s="59" t="s">
        <v>576</v>
      </c>
      <c r="G7" s="59">
        <v>29398207</v>
      </c>
      <c r="H7" s="59">
        <v>29402631</v>
      </c>
      <c r="I7" s="58">
        <v>-1995.983808</v>
      </c>
      <c r="J7" s="58">
        <v>0.89449999999999996</v>
      </c>
      <c r="K7" s="58">
        <v>302</v>
      </c>
      <c r="L7" s="58">
        <v>805</v>
      </c>
      <c r="M7" s="58">
        <v>3.7199999999999997E-2</v>
      </c>
      <c r="N7" s="58">
        <v>3.6999999999999998E-2</v>
      </c>
      <c r="O7" s="58">
        <v>0.99439999999999995</v>
      </c>
      <c r="P7" s="57">
        <f t="shared" si="0"/>
        <v>76.492307692307691</v>
      </c>
      <c r="R7" s="58"/>
      <c r="S7" s="58"/>
    </row>
    <row r="8" spans="1:19">
      <c r="A8" s="58" t="s">
        <v>25</v>
      </c>
      <c r="B8" s="58" t="s">
        <v>463</v>
      </c>
      <c r="C8" s="58">
        <v>472655285</v>
      </c>
      <c r="D8" s="58">
        <v>472662544</v>
      </c>
      <c r="E8" s="59" t="s">
        <v>577</v>
      </c>
      <c r="F8" s="59" t="s">
        <v>574</v>
      </c>
      <c r="G8" s="59">
        <v>28820795</v>
      </c>
      <c r="H8" s="59">
        <v>28826658</v>
      </c>
      <c r="I8" s="58">
        <v>-2546.2422879999999</v>
      </c>
      <c r="J8" s="58">
        <v>0.57120000000000004</v>
      </c>
      <c r="K8" s="58">
        <v>362.9</v>
      </c>
      <c r="L8" s="58">
        <v>1011.1</v>
      </c>
      <c r="M8" s="58">
        <v>0.14380000000000001</v>
      </c>
      <c r="N8" s="58">
        <v>7.3999999999999996E-2</v>
      </c>
      <c r="O8" s="58">
        <v>0.51470000000000005</v>
      </c>
      <c r="P8" s="57">
        <f t="shared" si="0"/>
        <v>39.592307692307699</v>
      </c>
      <c r="R8" s="58"/>
      <c r="S8" s="58"/>
    </row>
    <row r="9" spans="1:19">
      <c r="A9" s="58" t="s">
        <v>27</v>
      </c>
      <c r="B9" s="58" t="s">
        <v>479</v>
      </c>
      <c r="C9" s="58">
        <v>37300015</v>
      </c>
      <c r="D9" s="58">
        <v>37306217</v>
      </c>
      <c r="E9" s="59" t="s">
        <v>578</v>
      </c>
      <c r="F9" s="59" t="s">
        <v>576</v>
      </c>
      <c r="G9" s="59">
        <v>2806543</v>
      </c>
      <c r="H9" s="59">
        <v>2813004</v>
      </c>
      <c r="I9" s="58">
        <v>-1542.005392</v>
      </c>
      <c r="J9" s="58">
        <v>0.51719999999999999</v>
      </c>
      <c r="K9" s="58">
        <v>184.7</v>
      </c>
      <c r="L9" s="58">
        <v>652.29999999999995</v>
      </c>
      <c r="M9" s="58">
        <v>0.1404</v>
      </c>
      <c r="N9" s="58">
        <v>7.3300000000000004E-2</v>
      </c>
      <c r="O9" s="58">
        <v>0.52210000000000001</v>
      </c>
      <c r="P9" s="57">
        <f t="shared" si="0"/>
        <v>40.161538461538463</v>
      </c>
      <c r="R9" s="58"/>
      <c r="S9" s="58"/>
    </row>
    <row r="10" spans="1:19">
      <c r="A10" s="58" t="s">
        <v>29</v>
      </c>
      <c r="B10" s="58" t="s">
        <v>479</v>
      </c>
      <c r="C10" s="58">
        <v>584087811</v>
      </c>
      <c r="D10" s="58">
        <v>584092888</v>
      </c>
      <c r="E10" s="59" t="s">
        <v>579</v>
      </c>
      <c r="F10" s="59" t="s">
        <v>576</v>
      </c>
      <c r="G10" s="59">
        <v>29949829</v>
      </c>
      <c r="H10" s="59">
        <v>29954874</v>
      </c>
      <c r="I10" s="58">
        <v>-3274.9675280000001</v>
      </c>
      <c r="J10" s="58">
        <v>0.63300000000000001</v>
      </c>
      <c r="K10" s="58">
        <v>453.9</v>
      </c>
      <c r="L10" s="58">
        <v>1271.0999999999999</v>
      </c>
      <c r="M10" s="58">
        <v>0.15479999999999999</v>
      </c>
      <c r="N10" s="58">
        <v>8.6599999999999996E-2</v>
      </c>
      <c r="O10" s="58">
        <v>0.55940000000000001</v>
      </c>
      <c r="P10" s="57">
        <f t="shared" si="0"/>
        <v>43.030769230769231</v>
      </c>
      <c r="R10" s="58"/>
      <c r="S10" s="58"/>
    </row>
    <row r="11" spans="1:19">
      <c r="A11" s="58" t="s">
        <v>30</v>
      </c>
      <c r="B11" s="58" t="s">
        <v>479</v>
      </c>
      <c r="C11" s="58">
        <v>593202795</v>
      </c>
      <c r="D11" s="58">
        <v>593206148</v>
      </c>
      <c r="E11" s="59" t="s">
        <v>573</v>
      </c>
      <c r="F11" s="59" t="s">
        <v>574</v>
      </c>
      <c r="G11" s="59">
        <v>2642977</v>
      </c>
      <c r="H11" s="59">
        <v>2646360</v>
      </c>
      <c r="I11" s="58">
        <v>-2033.787108</v>
      </c>
      <c r="J11" s="58">
        <v>1.0083</v>
      </c>
      <c r="K11" s="58">
        <v>296.60000000000002</v>
      </c>
      <c r="L11" s="58">
        <v>810.4</v>
      </c>
      <c r="M11" s="58">
        <v>5.04E-2</v>
      </c>
      <c r="N11" s="58">
        <v>5.5599999999999997E-2</v>
      </c>
      <c r="O11" s="58">
        <v>1.1024</v>
      </c>
      <c r="P11" s="57">
        <f t="shared" si="0"/>
        <v>84.800000000000011</v>
      </c>
      <c r="R11" s="58"/>
      <c r="S11" s="58"/>
    </row>
    <row r="12" spans="1:19">
      <c r="A12" s="58" t="s">
        <v>30</v>
      </c>
      <c r="B12" s="58" t="s">
        <v>479</v>
      </c>
      <c r="C12" s="58">
        <v>593202795</v>
      </c>
      <c r="D12" s="58">
        <v>593206148</v>
      </c>
      <c r="E12" s="59" t="s">
        <v>575</v>
      </c>
      <c r="F12" s="59" t="s">
        <v>576</v>
      </c>
      <c r="G12" s="59">
        <v>29398207</v>
      </c>
      <c r="H12" s="59">
        <v>29402631</v>
      </c>
      <c r="I12" s="58">
        <v>-1946.0554279999999</v>
      </c>
      <c r="J12" s="58">
        <v>0.78979999999999995</v>
      </c>
      <c r="K12" s="58">
        <v>307.10000000000002</v>
      </c>
      <c r="L12" s="58">
        <v>799.9</v>
      </c>
      <c r="M12" s="58">
        <v>3.7400000000000003E-2</v>
      </c>
      <c r="N12" s="58">
        <v>3.2399999999999998E-2</v>
      </c>
      <c r="O12" s="58">
        <v>0.86480000000000001</v>
      </c>
      <c r="P12" s="57">
        <f t="shared" si="0"/>
        <v>66.523076923076928</v>
      </c>
      <c r="R12" s="58"/>
      <c r="S12" s="58"/>
    </row>
    <row r="13" spans="1:19">
      <c r="A13" s="58" t="s">
        <v>12</v>
      </c>
      <c r="B13" s="58" t="s">
        <v>461</v>
      </c>
      <c r="C13" s="58">
        <v>541902822</v>
      </c>
      <c r="D13" s="58">
        <v>541907569</v>
      </c>
      <c r="E13" s="59" t="s">
        <v>580</v>
      </c>
      <c r="F13" s="59" t="s">
        <v>581</v>
      </c>
      <c r="G13" s="59">
        <v>27171287</v>
      </c>
      <c r="H13" s="59">
        <v>27178431</v>
      </c>
      <c r="I13" s="58">
        <v>-3524.8850280000001</v>
      </c>
      <c r="J13" s="58">
        <v>1.4</v>
      </c>
      <c r="K13" s="58">
        <v>445.8</v>
      </c>
      <c r="L13" s="58">
        <v>1228.2</v>
      </c>
      <c r="M13" s="58">
        <v>0.1242</v>
      </c>
      <c r="N13" s="58">
        <v>0.16220000000000001</v>
      </c>
      <c r="O13" s="58">
        <v>1.3055000000000001</v>
      </c>
      <c r="P13" s="57">
        <f t="shared" si="0"/>
        <v>100.42307692307693</v>
      </c>
      <c r="R13" s="58"/>
      <c r="S13" s="58"/>
    </row>
    <row r="14" spans="1:19">
      <c r="A14" s="58" t="s">
        <v>12</v>
      </c>
      <c r="B14" s="58" t="s">
        <v>461</v>
      </c>
      <c r="C14" s="58">
        <v>541902822</v>
      </c>
      <c r="D14" s="58">
        <v>541907569</v>
      </c>
      <c r="E14" s="59" t="s">
        <v>582</v>
      </c>
      <c r="F14" s="59" t="s">
        <v>583</v>
      </c>
      <c r="G14" s="59">
        <v>28188762</v>
      </c>
      <c r="H14" s="59">
        <v>28194025</v>
      </c>
      <c r="I14" s="58">
        <v>-3304.0456429999999</v>
      </c>
      <c r="J14" s="58">
        <v>0.92130000000000001</v>
      </c>
      <c r="K14" s="58">
        <v>454.9</v>
      </c>
      <c r="L14" s="58">
        <v>1213.0999999999999</v>
      </c>
      <c r="M14" s="58">
        <v>0.1358</v>
      </c>
      <c r="N14" s="58">
        <v>0.1123</v>
      </c>
      <c r="O14" s="58">
        <v>0.8266</v>
      </c>
      <c r="P14" s="57">
        <f t="shared" si="0"/>
        <v>63.58461538461539</v>
      </c>
      <c r="R14" s="58"/>
      <c r="S14" s="58"/>
    </row>
    <row r="15" spans="1:19">
      <c r="A15" s="58" t="s">
        <v>6</v>
      </c>
      <c r="B15" s="58" t="s">
        <v>464</v>
      </c>
      <c r="C15" s="58">
        <v>89985417</v>
      </c>
      <c r="D15" s="58">
        <v>89990893</v>
      </c>
      <c r="E15" s="59" t="s">
        <v>577</v>
      </c>
      <c r="F15" s="59" t="s">
        <v>574</v>
      </c>
      <c r="G15" s="59">
        <v>28820795</v>
      </c>
      <c r="H15" s="59">
        <v>28826658</v>
      </c>
      <c r="I15" s="58">
        <v>-2544.838268</v>
      </c>
      <c r="J15" s="58">
        <v>0.56659999999999999</v>
      </c>
      <c r="K15" s="58">
        <v>362.6</v>
      </c>
      <c r="L15" s="58">
        <v>1011.4</v>
      </c>
      <c r="M15" s="58">
        <v>0.14530000000000001</v>
      </c>
      <c r="N15" s="58">
        <v>7.3999999999999996E-2</v>
      </c>
      <c r="O15" s="58">
        <v>0.50929999999999997</v>
      </c>
      <c r="P15" s="57">
        <f t="shared" si="0"/>
        <v>39.176923076923075</v>
      </c>
      <c r="R15" s="58"/>
      <c r="S15" s="58"/>
    </row>
    <row r="16" spans="1:19">
      <c r="A16" s="58" t="s">
        <v>14</v>
      </c>
      <c r="B16" s="58" t="s">
        <v>461</v>
      </c>
      <c r="C16" s="58">
        <v>549181106</v>
      </c>
      <c r="D16" s="58">
        <v>549187019</v>
      </c>
      <c r="E16" s="59" t="s">
        <v>584</v>
      </c>
      <c r="F16" s="59" t="s">
        <v>581</v>
      </c>
      <c r="G16" s="59">
        <v>25152102</v>
      </c>
      <c r="H16" s="59">
        <v>25158379</v>
      </c>
      <c r="I16" s="58">
        <v>-3814.6990449999998</v>
      </c>
      <c r="J16" s="58">
        <v>1.2225999999999999</v>
      </c>
      <c r="K16" s="58">
        <v>490</v>
      </c>
      <c r="L16" s="58">
        <v>1322</v>
      </c>
      <c r="M16" s="58">
        <v>0.16520000000000001</v>
      </c>
      <c r="N16" s="58">
        <v>0.17219999999999999</v>
      </c>
      <c r="O16" s="58">
        <v>1.0424</v>
      </c>
      <c r="P16" s="57">
        <f t="shared" si="0"/>
        <v>80.184615384615384</v>
      </c>
      <c r="R16" s="58"/>
      <c r="S16" s="58"/>
    </row>
    <row r="17" spans="1:19">
      <c r="A17" s="58" t="s">
        <v>14</v>
      </c>
      <c r="B17" s="58" t="s">
        <v>461</v>
      </c>
      <c r="C17" s="58">
        <v>549181106</v>
      </c>
      <c r="D17" s="58">
        <v>549187019</v>
      </c>
      <c r="E17" s="59" t="s">
        <v>582</v>
      </c>
      <c r="F17" s="59" t="s">
        <v>583</v>
      </c>
      <c r="G17" s="59">
        <v>28188762</v>
      </c>
      <c r="H17" s="59">
        <v>28194025</v>
      </c>
      <c r="I17" s="58">
        <v>-3944.4553420000002</v>
      </c>
      <c r="J17" s="58">
        <v>2.0047999999999999</v>
      </c>
      <c r="K17" s="58">
        <v>458.2</v>
      </c>
      <c r="L17" s="58">
        <v>1290.8</v>
      </c>
      <c r="M17" s="58">
        <v>0.1424</v>
      </c>
      <c r="N17" s="58">
        <v>0.25919999999999999</v>
      </c>
      <c r="O17" s="58">
        <v>1.8206</v>
      </c>
      <c r="P17" s="57">
        <f t="shared" si="0"/>
        <v>140.04615384615386</v>
      </c>
      <c r="R17" s="58"/>
      <c r="S17" s="58"/>
    </row>
    <row r="18" spans="1:19">
      <c r="A18" s="58" t="s">
        <v>15</v>
      </c>
      <c r="B18" s="58" t="s">
        <v>462</v>
      </c>
      <c r="C18" s="58">
        <v>421027990</v>
      </c>
      <c r="D18" s="58">
        <v>421034990</v>
      </c>
      <c r="E18" s="59" t="s">
        <v>584</v>
      </c>
      <c r="F18" s="59" t="s">
        <v>581</v>
      </c>
      <c r="G18" s="59">
        <v>25152102</v>
      </c>
      <c r="H18" s="59">
        <v>25158379</v>
      </c>
      <c r="I18" s="58">
        <v>-3241.9144729999998</v>
      </c>
      <c r="J18" s="58">
        <v>0.47270000000000001</v>
      </c>
      <c r="K18" s="58">
        <v>493.7</v>
      </c>
      <c r="L18" s="58">
        <v>1317.3</v>
      </c>
      <c r="M18" s="58">
        <v>0.105</v>
      </c>
      <c r="N18" s="58">
        <v>4.7800000000000002E-2</v>
      </c>
      <c r="O18" s="58">
        <v>0.45540000000000003</v>
      </c>
      <c r="P18" s="57">
        <f t="shared" si="0"/>
        <v>35.030769230769238</v>
      </c>
      <c r="R18" s="58"/>
      <c r="S18" s="58"/>
    </row>
    <row r="19" spans="1:19">
      <c r="A19" s="58" t="s">
        <v>17</v>
      </c>
      <c r="B19" s="58" t="s">
        <v>462</v>
      </c>
      <c r="C19" s="58">
        <v>460310395</v>
      </c>
      <c r="D19" s="58">
        <v>460316427</v>
      </c>
      <c r="E19" s="59" t="s">
        <v>580</v>
      </c>
      <c r="F19" s="59" t="s">
        <v>581</v>
      </c>
      <c r="G19" s="59">
        <v>27171287</v>
      </c>
      <c r="H19" s="59">
        <v>27178431</v>
      </c>
      <c r="I19" s="58">
        <v>-3124.405479</v>
      </c>
      <c r="J19" s="58">
        <v>0.5323</v>
      </c>
      <c r="K19" s="58">
        <v>447.4</v>
      </c>
      <c r="L19" s="58">
        <v>1295.5999999999999</v>
      </c>
      <c r="M19" s="58">
        <v>0.1023</v>
      </c>
      <c r="N19" s="58">
        <v>5.45E-2</v>
      </c>
      <c r="O19" s="58">
        <v>0.5333</v>
      </c>
      <c r="P19" s="57">
        <f t="shared" si="0"/>
        <v>41.023076923076921</v>
      </c>
      <c r="R19" s="58"/>
      <c r="S19" s="58"/>
    </row>
    <row r="20" spans="1:19">
      <c r="A20" s="58" t="s">
        <v>17</v>
      </c>
      <c r="B20" s="58" t="s">
        <v>462</v>
      </c>
      <c r="C20" s="58">
        <v>460310395</v>
      </c>
      <c r="D20" s="58">
        <v>460316427</v>
      </c>
      <c r="E20" s="59" t="s">
        <v>582</v>
      </c>
      <c r="F20" s="59" t="s">
        <v>583</v>
      </c>
      <c r="G20" s="59">
        <v>28188762</v>
      </c>
      <c r="H20" s="59">
        <v>28194025</v>
      </c>
      <c r="I20" s="58">
        <v>-3440.553422</v>
      </c>
      <c r="J20" s="58">
        <v>0.90139999999999998</v>
      </c>
      <c r="K20" s="58">
        <v>443.2</v>
      </c>
      <c r="L20" s="58">
        <v>1299.8</v>
      </c>
      <c r="M20" s="58">
        <v>0.12970000000000001</v>
      </c>
      <c r="N20" s="58">
        <v>0.111</v>
      </c>
      <c r="O20" s="58">
        <v>0.85599999999999998</v>
      </c>
      <c r="P20" s="57">
        <f t="shared" si="0"/>
        <v>65.846153846153854</v>
      </c>
      <c r="R20" s="58"/>
      <c r="S20" s="58"/>
    </row>
    <row r="21" spans="1:19">
      <c r="A21" s="58" t="s">
        <v>20</v>
      </c>
      <c r="B21" s="58" t="s">
        <v>468</v>
      </c>
      <c r="C21" s="58">
        <v>480893037</v>
      </c>
      <c r="D21" s="58">
        <v>480895932</v>
      </c>
      <c r="E21" s="59" t="s">
        <v>585</v>
      </c>
      <c r="F21" s="59" t="s">
        <v>572</v>
      </c>
      <c r="G21" s="59">
        <v>9847700</v>
      </c>
      <c r="H21" s="59">
        <v>9850473</v>
      </c>
      <c r="I21" s="58">
        <v>-1756.520839</v>
      </c>
      <c r="J21" s="58">
        <v>0.54620000000000002</v>
      </c>
      <c r="K21" s="58">
        <v>125.6</v>
      </c>
      <c r="L21" s="58">
        <v>981.4</v>
      </c>
      <c r="M21" s="58">
        <v>2.98E-2</v>
      </c>
      <c r="N21" s="58">
        <v>3.8800000000000001E-2</v>
      </c>
      <c r="O21" s="58">
        <v>1.3012999999999999</v>
      </c>
      <c r="P21" s="57">
        <f t="shared" si="0"/>
        <v>100.1</v>
      </c>
      <c r="R21" s="58"/>
      <c r="S21" s="58"/>
    </row>
    <row r="22" spans="1:19">
      <c r="A22" s="58" t="s">
        <v>36</v>
      </c>
      <c r="B22" s="58" t="s">
        <v>479</v>
      </c>
      <c r="C22" s="58">
        <v>64739969</v>
      </c>
      <c r="D22" s="58">
        <v>64743325</v>
      </c>
      <c r="E22" s="59" t="s">
        <v>586</v>
      </c>
      <c r="F22" s="59" t="s">
        <v>574</v>
      </c>
      <c r="G22" s="59">
        <v>33442069</v>
      </c>
      <c r="H22" s="59">
        <v>33443948</v>
      </c>
      <c r="I22" s="58">
        <v>-1226.1794640000001</v>
      </c>
      <c r="J22" s="58">
        <v>0.75939999999999996</v>
      </c>
      <c r="K22" s="58">
        <v>76.599999999999994</v>
      </c>
      <c r="L22" s="58">
        <v>715.4</v>
      </c>
      <c r="M22" s="58">
        <v>2.1700000000000001E-2</v>
      </c>
      <c r="N22" s="58">
        <v>4.7199999999999999E-2</v>
      </c>
      <c r="O22" s="58">
        <v>2.1753</v>
      </c>
      <c r="P22" s="57">
        <f t="shared" si="0"/>
        <v>167.33076923076925</v>
      </c>
      <c r="R22" s="58"/>
      <c r="S22" s="58"/>
    </row>
    <row r="23" spans="1:19">
      <c r="A23" s="58" t="s">
        <v>36</v>
      </c>
      <c r="B23" s="58" t="s">
        <v>479</v>
      </c>
      <c r="C23" s="58">
        <v>64739969</v>
      </c>
      <c r="D23" s="58">
        <v>64743325</v>
      </c>
      <c r="E23" s="59" t="s">
        <v>587</v>
      </c>
      <c r="F23" s="59" t="s">
        <v>576</v>
      </c>
      <c r="G23" s="59">
        <v>4616608</v>
      </c>
      <c r="H23" s="59">
        <v>4618211</v>
      </c>
      <c r="I23" s="58">
        <v>-1219.312653</v>
      </c>
      <c r="J23" s="58">
        <v>0.63959999999999995</v>
      </c>
      <c r="K23" s="58">
        <v>68.099999999999994</v>
      </c>
      <c r="L23" s="58">
        <v>723.9</v>
      </c>
      <c r="M23" s="58">
        <v>1.9099999999999999E-2</v>
      </c>
      <c r="N23" s="58">
        <v>3.9399999999999998E-2</v>
      </c>
      <c r="O23" s="58">
        <v>2.0623999999999998</v>
      </c>
      <c r="P23" s="57">
        <f t="shared" si="0"/>
        <v>158.64615384615385</v>
      </c>
      <c r="R23" s="58"/>
      <c r="S23" s="58"/>
    </row>
    <row r="24" spans="1:19">
      <c r="A24" s="58" t="s">
        <v>39</v>
      </c>
      <c r="B24" s="58" t="s">
        <v>461</v>
      </c>
      <c r="C24" s="58">
        <v>492108076</v>
      </c>
      <c r="D24" s="58">
        <v>492112377</v>
      </c>
      <c r="E24" s="59" t="s">
        <v>588</v>
      </c>
      <c r="F24" s="59" t="s">
        <v>581</v>
      </c>
      <c r="G24" s="59">
        <v>35619684</v>
      </c>
      <c r="H24" s="59">
        <v>35625793</v>
      </c>
      <c r="I24" s="58">
        <v>-1908.001364</v>
      </c>
      <c r="J24" s="58">
        <v>1.0366</v>
      </c>
      <c r="K24" s="58">
        <v>243</v>
      </c>
      <c r="L24" s="58">
        <v>771</v>
      </c>
      <c r="M24" s="58">
        <v>5.57E-2</v>
      </c>
      <c r="N24" s="58">
        <v>6.8199999999999997E-2</v>
      </c>
      <c r="O24" s="58">
        <v>1.2253000000000001</v>
      </c>
      <c r="P24" s="57">
        <f t="shared" si="0"/>
        <v>94.253846153846169</v>
      </c>
      <c r="R24" s="58"/>
      <c r="S24" s="58"/>
    </row>
    <row r="25" spans="1:19">
      <c r="A25" s="58" t="s">
        <v>39</v>
      </c>
      <c r="B25" s="58" t="s">
        <v>461</v>
      </c>
      <c r="C25" s="58">
        <v>492108076</v>
      </c>
      <c r="D25" s="58">
        <v>492112377</v>
      </c>
      <c r="E25" s="59" t="s">
        <v>589</v>
      </c>
      <c r="F25" s="59" t="s">
        <v>583</v>
      </c>
      <c r="G25" s="59">
        <v>22919309</v>
      </c>
      <c r="H25" s="59">
        <v>22924421</v>
      </c>
      <c r="I25" s="58">
        <v>-1803.6728210000001</v>
      </c>
      <c r="J25" s="58">
        <v>0.53390000000000004</v>
      </c>
      <c r="K25" s="58">
        <v>244.9</v>
      </c>
      <c r="L25" s="58">
        <v>769.1</v>
      </c>
      <c r="M25" s="58">
        <v>9.0200000000000002E-2</v>
      </c>
      <c r="N25" s="58">
        <v>5.1799999999999999E-2</v>
      </c>
      <c r="O25" s="58">
        <v>0.57420000000000004</v>
      </c>
      <c r="P25" s="57">
        <f t="shared" si="0"/>
        <v>44.169230769230772</v>
      </c>
      <c r="R25" s="58"/>
      <c r="S25" s="58"/>
    </row>
    <row r="26" spans="1:19">
      <c r="A26" s="58" t="s">
        <v>57</v>
      </c>
      <c r="B26" s="58" t="s">
        <v>462</v>
      </c>
      <c r="C26" s="58">
        <v>621790171</v>
      </c>
      <c r="D26" s="58">
        <v>621796813</v>
      </c>
      <c r="E26" s="59" t="s">
        <v>588</v>
      </c>
      <c r="F26" s="59" t="s">
        <v>581</v>
      </c>
      <c r="G26" s="59">
        <v>35619684</v>
      </c>
      <c r="H26" s="59">
        <v>35625793</v>
      </c>
      <c r="I26" s="58">
        <v>-2730.209867</v>
      </c>
      <c r="J26" s="58">
        <v>0.48780000000000001</v>
      </c>
      <c r="K26" s="58">
        <v>375</v>
      </c>
      <c r="L26" s="58">
        <v>1209</v>
      </c>
      <c r="M26" s="58">
        <v>5.2900000000000003E-2</v>
      </c>
      <c r="N26" s="58">
        <v>3.1E-2</v>
      </c>
      <c r="O26" s="58">
        <v>0.58679999999999999</v>
      </c>
      <c r="P26" s="57">
        <f t="shared" si="0"/>
        <v>45.138461538461542</v>
      </c>
      <c r="R26" s="58"/>
      <c r="S26" s="58"/>
    </row>
    <row r="27" spans="1:19">
      <c r="A27" s="58" t="s">
        <v>57</v>
      </c>
      <c r="B27" s="58" t="s">
        <v>462</v>
      </c>
      <c r="C27" s="58">
        <v>621790171</v>
      </c>
      <c r="D27" s="58">
        <v>621796813</v>
      </c>
      <c r="E27" s="59" t="s">
        <v>589</v>
      </c>
      <c r="F27" s="59" t="s">
        <v>583</v>
      </c>
      <c r="G27" s="59">
        <v>22919309</v>
      </c>
      <c r="H27" s="59">
        <v>22924421</v>
      </c>
      <c r="I27" s="58">
        <v>-2883.8742499999998</v>
      </c>
      <c r="J27" s="58">
        <v>0.63049999999999995</v>
      </c>
      <c r="K27" s="58">
        <v>371.7</v>
      </c>
      <c r="L27" s="58">
        <v>1218.3</v>
      </c>
      <c r="M27" s="58">
        <v>7.2499999999999995E-2</v>
      </c>
      <c r="N27" s="58">
        <v>5.2699999999999997E-2</v>
      </c>
      <c r="O27" s="58">
        <v>0.72640000000000005</v>
      </c>
      <c r="P27" s="57">
        <f t="shared" si="0"/>
        <v>55.876923076923084</v>
      </c>
      <c r="R27" s="58"/>
      <c r="S27" s="58"/>
    </row>
    <row r="28" spans="1:19">
      <c r="A28" s="58" t="s">
        <v>59</v>
      </c>
      <c r="B28" s="58" t="s">
        <v>468</v>
      </c>
      <c r="C28" s="58">
        <v>10104425</v>
      </c>
      <c r="D28" s="58">
        <v>10105938</v>
      </c>
      <c r="E28" s="59" t="s">
        <v>590</v>
      </c>
      <c r="F28" s="59" t="s">
        <v>572</v>
      </c>
      <c r="G28" s="59">
        <v>27467403</v>
      </c>
      <c r="H28" s="59">
        <v>27472759</v>
      </c>
      <c r="I28" s="58">
        <v>-1642.4594500000001</v>
      </c>
      <c r="J28" s="58">
        <v>1.2564</v>
      </c>
      <c r="K28" s="58">
        <v>99.9</v>
      </c>
      <c r="L28" s="58">
        <v>875.1</v>
      </c>
      <c r="M28" s="58">
        <v>2.4899999999999999E-2</v>
      </c>
      <c r="N28" s="58">
        <v>8.3500000000000005E-2</v>
      </c>
      <c r="O28" s="58">
        <v>3.3565999999999998</v>
      </c>
      <c r="P28" s="57">
        <f t="shared" si="0"/>
        <v>258.2</v>
      </c>
      <c r="R28" s="58"/>
      <c r="S28" s="58"/>
    </row>
    <row r="29" spans="1:19">
      <c r="A29" s="58" t="s">
        <v>61</v>
      </c>
      <c r="B29" s="58" t="s">
        <v>468</v>
      </c>
      <c r="C29" s="58">
        <v>471117872</v>
      </c>
      <c r="D29" s="58">
        <v>471119320</v>
      </c>
      <c r="E29" s="59" t="s">
        <v>591</v>
      </c>
      <c r="F29" s="59" t="s">
        <v>572</v>
      </c>
      <c r="G29" s="59">
        <v>10184582</v>
      </c>
      <c r="H29" s="59">
        <v>10187474</v>
      </c>
      <c r="I29" s="58">
        <v>-2646.9451300000001</v>
      </c>
      <c r="J29" s="58">
        <v>1.2870999999999999</v>
      </c>
      <c r="K29" s="58">
        <v>264.2</v>
      </c>
      <c r="L29" s="58">
        <v>1025.8</v>
      </c>
      <c r="M29" s="58">
        <v>0.184</v>
      </c>
      <c r="N29" s="58">
        <v>0.2248</v>
      </c>
      <c r="O29" s="58">
        <v>1.2217</v>
      </c>
      <c r="P29" s="57">
        <f t="shared" si="0"/>
        <v>93.976923076923086</v>
      </c>
      <c r="R29" s="58"/>
      <c r="S29" s="58"/>
    </row>
    <row r="30" spans="1:19">
      <c r="A30" s="58" t="s">
        <v>72</v>
      </c>
      <c r="B30" s="58" t="s">
        <v>468</v>
      </c>
      <c r="C30" s="58">
        <v>641271573</v>
      </c>
      <c r="D30" s="58">
        <v>641284731</v>
      </c>
      <c r="E30" s="59" t="s">
        <v>592</v>
      </c>
      <c r="F30" s="59" t="s">
        <v>570</v>
      </c>
      <c r="G30" s="59">
        <v>20060891</v>
      </c>
      <c r="H30" s="59">
        <v>20070551</v>
      </c>
      <c r="I30" s="58">
        <v>-4655.1723659999998</v>
      </c>
      <c r="J30" s="58">
        <v>1.125</v>
      </c>
      <c r="K30" s="58">
        <v>581.4</v>
      </c>
      <c r="L30" s="58">
        <v>1605.6</v>
      </c>
      <c r="M30" s="58">
        <v>0.25280000000000002</v>
      </c>
      <c r="N30" s="58">
        <v>0.21</v>
      </c>
      <c r="O30" s="58">
        <v>0.83079999999999998</v>
      </c>
      <c r="P30" s="57">
        <f t="shared" si="0"/>
        <v>63.907692307692308</v>
      </c>
      <c r="R30" s="58"/>
      <c r="S30" s="58"/>
    </row>
    <row r="31" spans="1:19">
      <c r="A31" s="58" t="s">
        <v>72</v>
      </c>
      <c r="B31" s="58" t="s">
        <v>468</v>
      </c>
      <c r="C31" s="58">
        <v>641271573</v>
      </c>
      <c r="D31" s="58">
        <v>641284731</v>
      </c>
      <c r="E31" s="59" t="s">
        <v>593</v>
      </c>
      <c r="F31" s="59" t="s">
        <v>572</v>
      </c>
      <c r="G31" s="59">
        <v>800027</v>
      </c>
      <c r="H31" s="59">
        <v>809302</v>
      </c>
      <c r="I31" s="58">
        <v>-4409.9954950000001</v>
      </c>
      <c r="J31" s="58">
        <v>0.76639999999999997</v>
      </c>
      <c r="K31" s="58">
        <v>578.5</v>
      </c>
      <c r="L31" s="58">
        <v>1614.5</v>
      </c>
      <c r="M31" s="58">
        <v>0.27529999999999999</v>
      </c>
      <c r="N31" s="58">
        <v>0.15079999999999999</v>
      </c>
      <c r="O31" s="58">
        <v>0.54769999999999996</v>
      </c>
      <c r="P31" s="57">
        <f t="shared" si="0"/>
        <v>42.130769230769232</v>
      </c>
      <c r="R31" s="58"/>
      <c r="S31" s="58"/>
    </row>
    <row r="32" spans="1:19">
      <c r="A32" s="58" t="s">
        <v>63</v>
      </c>
      <c r="B32" s="58" t="s">
        <v>469</v>
      </c>
      <c r="C32" s="58">
        <v>466971683</v>
      </c>
      <c r="D32" s="58">
        <v>466976192</v>
      </c>
      <c r="E32" s="59" t="s">
        <v>594</v>
      </c>
      <c r="F32" s="59" t="s">
        <v>595</v>
      </c>
      <c r="G32" s="59">
        <v>20186975</v>
      </c>
      <c r="H32" s="59">
        <v>20192388</v>
      </c>
      <c r="I32" s="58">
        <v>-3497.2296649999998</v>
      </c>
      <c r="J32" s="58">
        <v>1.3545</v>
      </c>
      <c r="K32" s="58">
        <v>405.8</v>
      </c>
      <c r="L32" s="58">
        <v>1229.2</v>
      </c>
      <c r="M32" s="58">
        <v>0.15509999999999999</v>
      </c>
      <c r="N32" s="58">
        <v>0.192</v>
      </c>
      <c r="O32" s="58">
        <v>1.2376</v>
      </c>
      <c r="P32" s="57">
        <f t="shared" si="0"/>
        <v>95.2</v>
      </c>
      <c r="R32" s="58"/>
      <c r="S32" s="58"/>
    </row>
    <row r="33" spans="1:19">
      <c r="A33" s="58" t="s">
        <v>63</v>
      </c>
      <c r="B33" s="58" t="s">
        <v>469</v>
      </c>
      <c r="C33" s="58">
        <v>466971683</v>
      </c>
      <c r="D33" s="58">
        <v>466976192</v>
      </c>
      <c r="E33" s="59" t="s">
        <v>596</v>
      </c>
      <c r="F33" s="59" t="s">
        <v>597</v>
      </c>
      <c r="G33" s="59">
        <v>13010191</v>
      </c>
      <c r="H33" s="59">
        <v>13017007</v>
      </c>
      <c r="I33" s="58">
        <v>-3327.5033319999998</v>
      </c>
      <c r="J33" s="58">
        <v>0.86009999999999998</v>
      </c>
      <c r="K33" s="58">
        <v>409</v>
      </c>
      <c r="L33" s="58">
        <v>1259</v>
      </c>
      <c r="M33" s="58">
        <v>0.14710000000000001</v>
      </c>
      <c r="N33" s="58">
        <v>0.11840000000000001</v>
      </c>
      <c r="O33" s="58">
        <v>0.80469999999999997</v>
      </c>
      <c r="P33" s="57">
        <f t="shared" si="0"/>
        <v>61.9</v>
      </c>
      <c r="R33" s="58"/>
      <c r="S33" s="58"/>
    </row>
    <row r="34" spans="1:19">
      <c r="A34" s="58" t="s">
        <v>64</v>
      </c>
      <c r="B34" s="58" t="s">
        <v>469</v>
      </c>
      <c r="C34" s="58">
        <v>595204668</v>
      </c>
      <c r="D34" s="58">
        <v>595213007</v>
      </c>
      <c r="E34" s="59" t="s">
        <v>598</v>
      </c>
      <c r="F34" s="59" t="s">
        <v>572</v>
      </c>
      <c r="G34" s="59">
        <v>30548807</v>
      </c>
      <c r="H34" s="59">
        <v>30553733</v>
      </c>
      <c r="I34" s="58">
        <v>-4300.9546380000002</v>
      </c>
      <c r="J34" s="58">
        <v>0.62260000000000004</v>
      </c>
      <c r="K34" s="58">
        <v>560</v>
      </c>
      <c r="L34" s="58">
        <v>1708</v>
      </c>
      <c r="M34" s="58">
        <v>0.193</v>
      </c>
      <c r="N34" s="58">
        <v>0.1021</v>
      </c>
      <c r="O34" s="58">
        <v>0.52910000000000001</v>
      </c>
      <c r="P34" s="57">
        <f t="shared" si="0"/>
        <v>40.700000000000003</v>
      </c>
      <c r="R34" s="58"/>
      <c r="S34" s="58"/>
    </row>
    <row r="35" spans="1:19">
      <c r="A35" s="58" t="s">
        <v>67</v>
      </c>
      <c r="B35" s="58" t="s">
        <v>469</v>
      </c>
      <c r="C35" s="58">
        <v>600123516</v>
      </c>
      <c r="D35" s="58">
        <v>600132253</v>
      </c>
      <c r="E35" s="59" t="s">
        <v>599</v>
      </c>
      <c r="F35" s="59" t="s">
        <v>572</v>
      </c>
      <c r="G35" s="59">
        <v>31140050</v>
      </c>
      <c r="H35" s="59">
        <v>31148974</v>
      </c>
      <c r="I35" s="58">
        <v>-4592.7973359999996</v>
      </c>
      <c r="J35" s="58">
        <v>0.55010000000000003</v>
      </c>
      <c r="K35" s="58">
        <v>677.9</v>
      </c>
      <c r="L35" s="58">
        <v>1791.1</v>
      </c>
      <c r="M35" s="58">
        <v>0.1769</v>
      </c>
      <c r="N35" s="58">
        <v>8.0500000000000002E-2</v>
      </c>
      <c r="O35" s="58">
        <v>0.4551</v>
      </c>
      <c r="P35" s="57">
        <f t="shared" si="0"/>
        <v>35.007692307692309</v>
      </c>
      <c r="R35" s="58"/>
      <c r="S35" s="58"/>
    </row>
    <row r="36" spans="1:19">
      <c r="A36" s="58" t="s">
        <v>70</v>
      </c>
      <c r="B36" s="58" t="s">
        <v>463</v>
      </c>
      <c r="C36" s="58">
        <v>122416381</v>
      </c>
      <c r="D36" s="58">
        <v>122426947</v>
      </c>
      <c r="E36" s="59" t="s">
        <v>600</v>
      </c>
      <c r="F36" s="59" t="s">
        <v>574</v>
      </c>
      <c r="G36" s="59">
        <v>4376788</v>
      </c>
      <c r="H36" s="59">
        <v>4380323</v>
      </c>
      <c r="I36" s="58">
        <v>-2650.726154</v>
      </c>
      <c r="J36" s="58">
        <v>1.3720000000000001</v>
      </c>
      <c r="K36" s="58">
        <v>316.5</v>
      </c>
      <c r="L36" s="58">
        <v>925.5</v>
      </c>
      <c r="M36" s="58">
        <v>0.14899999999999999</v>
      </c>
      <c r="N36" s="58">
        <v>0.1862</v>
      </c>
      <c r="O36" s="58">
        <v>1.2501</v>
      </c>
      <c r="P36" s="57">
        <f t="shared" si="0"/>
        <v>96.16153846153847</v>
      </c>
      <c r="R36" s="58"/>
      <c r="S36" s="58"/>
    </row>
    <row r="37" spans="1:19">
      <c r="A37" s="58" t="s">
        <v>74</v>
      </c>
      <c r="B37" s="58" t="s">
        <v>479</v>
      </c>
      <c r="C37" s="58">
        <v>161033871</v>
      </c>
      <c r="D37" s="58">
        <v>161043864</v>
      </c>
      <c r="E37" s="59" t="s">
        <v>601</v>
      </c>
      <c r="F37" s="59" t="s">
        <v>576</v>
      </c>
      <c r="G37" s="59">
        <v>16604790</v>
      </c>
      <c r="H37" s="59">
        <v>16616264</v>
      </c>
      <c r="I37" s="58">
        <v>-4002.0052439999999</v>
      </c>
      <c r="J37" s="58">
        <v>0.64349999999999996</v>
      </c>
      <c r="K37" s="58">
        <v>507.1</v>
      </c>
      <c r="L37" s="58">
        <v>1571.9</v>
      </c>
      <c r="M37" s="58">
        <v>0.22239999999999999</v>
      </c>
      <c r="N37" s="58">
        <v>0.1158</v>
      </c>
      <c r="O37" s="58">
        <v>0.52049999999999996</v>
      </c>
      <c r="P37" s="57">
        <f t="shared" si="0"/>
        <v>40.03846153846154</v>
      </c>
      <c r="R37" s="58"/>
      <c r="S37" s="58"/>
    </row>
    <row r="38" spans="1:19">
      <c r="A38" s="58" t="s">
        <v>50</v>
      </c>
      <c r="B38" s="58" t="s">
        <v>461</v>
      </c>
      <c r="C38" s="58">
        <v>521172895</v>
      </c>
      <c r="D38" s="58">
        <v>521174903</v>
      </c>
      <c r="E38" s="59" t="s">
        <v>602</v>
      </c>
      <c r="F38" s="59" t="s">
        <v>581</v>
      </c>
      <c r="G38" s="59">
        <v>28921498</v>
      </c>
      <c r="H38" s="59">
        <v>28923085</v>
      </c>
      <c r="I38" s="58">
        <v>-2695.2475810000001</v>
      </c>
      <c r="J38" s="58">
        <v>3.5188999999999999</v>
      </c>
      <c r="K38" s="58">
        <v>263</v>
      </c>
      <c r="L38" s="58">
        <v>955</v>
      </c>
      <c r="M38" s="58">
        <v>7.9200000000000007E-2</v>
      </c>
      <c r="N38" s="58">
        <v>0.33410000000000001</v>
      </c>
      <c r="O38" s="58">
        <v>4.2195</v>
      </c>
      <c r="P38" s="57">
        <f t="shared" si="0"/>
        <v>324.57692307692309</v>
      </c>
      <c r="R38" s="58"/>
      <c r="S38" s="58"/>
    </row>
    <row r="39" spans="1:19">
      <c r="A39" s="58" t="s">
        <v>51</v>
      </c>
      <c r="B39" s="58" t="s">
        <v>461</v>
      </c>
      <c r="C39" s="58">
        <v>521267875</v>
      </c>
      <c r="D39" s="58">
        <v>521269082</v>
      </c>
      <c r="E39" s="59" t="s">
        <v>603</v>
      </c>
      <c r="F39" s="59" t="s">
        <v>583</v>
      </c>
      <c r="G39" s="59">
        <v>27067365</v>
      </c>
      <c r="H39" s="59">
        <v>27070015</v>
      </c>
      <c r="I39" s="58">
        <v>-2612.843754</v>
      </c>
      <c r="J39" s="58">
        <v>2.0356000000000001</v>
      </c>
      <c r="K39" s="58">
        <v>276.10000000000002</v>
      </c>
      <c r="L39" s="58">
        <v>872.9</v>
      </c>
      <c r="M39" s="58">
        <v>0.2147</v>
      </c>
      <c r="N39" s="58">
        <v>0.36109999999999998</v>
      </c>
      <c r="O39" s="58">
        <v>1.6819999999999999</v>
      </c>
      <c r="P39" s="57">
        <f t="shared" si="0"/>
        <v>129.38461538461539</v>
      </c>
      <c r="R39" s="58"/>
      <c r="S39" s="58"/>
    </row>
    <row r="40" spans="1:19">
      <c r="A40" s="58" t="s">
        <v>52</v>
      </c>
      <c r="B40" s="58" t="s">
        <v>467</v>
      </c>
      <c r="C40" s="58">
        <v>186433359</v>
      </c>
      <c r="D40" s="58">
        <v>186437994</v>
      </c>
      <c r="E40" s="59" t="s">
        <v>604</v>
      </c>
      <c r="F40" s="59" t="s">
        <v>605</v>
      </c>
      <c r="G40" s="59">
        <v>22858595</v>
      </c>
      <c r="H40" s="59">
        <v>22862582</v>
      </c>
      <c r="I40" s="58">
        <v>-3023.3059400000002</v>
      </c>
      <c r="J40" s="58">
        <v>0.54449999999999998</v>
      </c>
      <c r="K40" s="58">
        <v>378.3</v>
      </c>
      <c r="L40" s="58">
        <v>1238.7</v>
      </c>
      <c r="M40" s="58">
        <v>0.1767</v>
      </c>
      <c r="N40" s="58">
        <v>8.6800000000000002E-2</v>
      </c>
      <c r="O40" s="58">
        <v>0.4914</v>
      </c>
      <c r="P40" s="57">
        <f t="shared" si="0"/>
        <v>37.800000000000004</v>
      </c>
      <c r="R40" s="58"/>
      <c r="S40" s="58"/>
    </row>
    <row r="41" spans="1:19">
      <c r="A41" s="58" t="s">
        <v>53</v>
      </c>
      <c r="B41" s="58" t="s">
        <v>467</v>
      </c>
      <c r="C41" s="58">
        <v>721641075</v>
      </c>
      <c r="D41" s="58">
        <v>721658513</v>
      </c>
      <c r="E41" s="59" t="s">
        <v>606</v>
      </c>
      <c r="F41" s="59" t="s">
        <v>607</v>
      </c>
      <c r="G41" s="59">
        <v>33707427</v>
      </c>
      <c r="H41" s="59">
        <v>33719236</v>
      </c>
      <c r="I41" s="58">
        <v>-7164.4122189999998</v>
      </c>
      <c r="J41" s="58">
        <v>0.52490000000000003</v>
      </c>
      <c r="K41" s="58">
        <v>1024.9000000000001</v>
      </c>
      <c r="L41" s="58">
        <v>2938.1</v>
      </c>
      <c r="M41" s="58">
        <v>0.12970000000000001</v>
      </c>
      <c r="N41" s="58">
        <v>6.4000000000000001E-2</v>
      </c>
      <c r="O41" s="58">
        <v>0.49330000000000002</v>
      </c>
      <c r="P41" s="57">
        <f t="shared" si="0"/>
        <v>37.946153846153848</v>
      </c>
      <c r="R41" s="58"/>
      <c r="S41" s="58"/>
    </row>
    <row r="42" spans="1:19">
      <c r="A42" s="58" t="s">
        <v>71</v>
      </c>
      <c r="B42" s="58" t="s">
        <v>467</v>
      </c>
      <c r="C42" s="58">
        <v>266196241</v>
      </c>
      <c r="D42" s="58">
        <v>266214667</v>
      </c>
      <c r="E42" s="59" t="s">
        <v>608</v>
      </c>
      <c r="F42" s="59" t="s">
        <v>605</v>
      </c>
      <c r="G42" s="59">
        <v>19258724</v>
      </c>
      <c r="H42" s="59">
        <v>19268284</v>
      </c>
      <c r="I42" s="58">
        <v>-2974.2556030000001</v>
      </c>
      <c r="J42" s="58">
        <v>0.6129</v>
      </c>
      <c r="K42" s="58">
        <v>417.8</v>
      </c>
      <c r="L42" s="58">
        <v>1166.2</v>
      </c>
      <c r="M42" s="58">
        <v>0.23769999999999999</v>
      </c>
      <c r="N42" s="58">
        <v>0.11070000000000001</v>
      </c>
      <c r="O42" s="58">
        <v>0.46550000000000002</v>
      </c>
      <c r="P42" s="57">
        <f t="shared" si="0"/>
        <v>35.807692307692314</v>
      </c>
      <c r="R42" s="58"/>
      <c r="S42" s="58"/>
    </row>
    <row r="43" spans="1:19">
      <c r="A43" s="58" t="s">
        <v>221</v>
      </c>
      <c r="B43" s="58" t="s">
        <v>463</v>
      </c>
      <c r="C43" s="58">
        <v>575766021</v>
      </c>
      <c r="D43" s="58">
        <v>575768277</v>
      </c>
      <c r="E43" s="59" t="s">
        <v>609</v>
      </c>
      <c r="F43" s="59" t="s">
        <v>574</v>
      </c>
      <c r="G43" s="59">
        <v>35205011</v>
      </c>
      <c r="H43" s="59">
        <v>35206285</v>
      </c>
      <c r="I43" s="58">
        <v>-2399.3168609999998</v>
      </c>
      <c r="J43" s="58">
        <v>1.1049</v>
      </c>
      <c r="K43" s="58">
        <v>184.5</v>
      </c>
      <c r="L43" s="58">
        <v>1084.5</v>
      </c>
      <c r="M43" s="58">
        <v>0.12740000000000001</v>
      </c>
      <c r="N43" s="58">
        <v>0.18459999999999999</v>
      </c>
      <c r="O43" s="58">
        <v>1.4488000000000001</v>
      </c>
      <c r="P43" s="57">
        <f t="shared" si="0"/>
        <v>111.44615384615386</v>
      </c>
      <c r="R43" s="58"/>
      <c r="S43" s="58"/>
    </row>
    <row r="44" spans="1:19">
      <c r="A44" s="58" t="s">
        <v>223</v>
      </c>
      <c r="B44" s="58" t="s">
        <v>479</v>
      </c>
      <c r="C44" s="58">
        <v>30336130</v>
      </c>
      <c r="D44" s="58">
        <v>30339467</v>
      </c>
      <c r="E44" s="59" t="s">
        <v>610</v>
      </c>
      <c r="F44" s="59" t="s">
        <v>576</v>
      </c>
      <c r="G44" s="59">
        <v>2498847</v>
      </c>
      <c r="H44" s="59">
        <v>2502901</v>
      </c>
      <c r="I44" s="58">
        <v>-1937.030577</v>
      </c>
      <c r="J44" s="58">
        <v>0.58320000000000005</v>
      </c>
      <c r="K44" s="58">
        <v>266.3</v>
      </c>
      <c r="L44" s="58">
        <v>777.7</v>
      </c>
      <c r="M44" s="58">
        <v>0.12379999999999999</v>
      </c>
      <c r="N44" s="58">
        <v>6.93E-2</v>
      </c>
      <c r="O44" s="58">
        <v>0.55959999999999999</v>
      </c>
      <c r="P44" s="57">
        <f t="shared" si="0"/>
        <v>43.04615384615385</v>
      </c>
      <c r="R44" s="58"/>
      <c r="S44" s="58"/>
    </row>
    <row r="45" spans="1:19">
      <c r="A45" s="58" t="s">
        <v>224</v>
      </c>
      <c r="B45" s="58" t="s">
        <v>479</v>
      </c>
      <c r="C45" s="58">
        <v>56620339</v>
      </c>
      <c r="D45" s="58">
        <v>56625648</v>
      </c>
      <c r="E45" s="59" t="s">
        <v>611</v>
      </c>
      <c r="F45" s="59" t="s">
        <v>576</v>
      </c>
      <c r="G45" s="59">
        <v>4008139</v>
      </c>
      <c r="H45" s="59">
        <v>4013539</v>
      </c>
      <c r="I45" s="58">
        <v>-7676.9689449999996</v>
      </c>
      <c r="J45" s="58">
        <v>0.80259999999999998</v>
      </c>
      <c r="K45" s="58">
        <v>1092.0999999999999</v>
      </c>
      <c r="L45" s="58">
        <v>2684.9</v>
      </c>
      <c r="M45" s="58">
        <v>0.30959999999999999</v>
      </c>
      <c r="N45" s="58">
        <v>0.16259999999999999</v>
      </c>
      <c r="O45" s="58">
        <v>0.52539999999999998</v>
      </c>
      <c r="P45" s="57">
        <f t="shared" si="0"/>
        <v>40.415384615384617</v>
      </c>
      <c r="R45" s="58"/>
      <c r="S45" s="58"/>
    </row>
    <row r="46" spans="1:19">
      <c r="A46" s="58" t="s">
        <v>228</v>
      </c>
      <c r="B46" s="58" t="s">
        <v>479</v>
      </c>
      <c r="C46" s="58">
        <v>98732311</v>
      </c>
      <c r="D46" s="58">
        <v>98740391</v>
      </c>
      <c r="E46" s="59" t="s">
        <v>612</v>
      </c>
      <c r="F46" s="59" t="s">
        <v>574</v>
      </c>
      <c r="G46" s="59">
        <v>31171936</v>
      </c>
      <c r="H46" s="59">
        <v>31180182</v>
      </c>
      <c r="I46" s="58">
        <v>-6111.7497649999996</v>
      </c>
      <c r="J46" s="58">
        <v>1.2842</v>
      </c>
      <c r="K46" s="58">
        <v>707.2</v>
      </c>
      <c r="L46" s="58">
        <v>2100.8000000000002</v>
      </c>
      <c r="M46" s="58">
        <v>0.2429</v>
      </c>
      <c r="N46" s="58">
        <v>0.23980000000000001</v>
      </c>
      <c r="O46" s="58">
        <v>0.98729999999999996</v>
      </c>
      <c r="P46" s="57">
        <f t="shared" si="0"/>
        <v>75.946153846153848</v>
      </c>
      <c r="R46" s="58"/>
      <c r="S46" s="58"/>
    </row>
    <row r="47" spans="1:19">
      <c r="A47" s="58" t="s">
        <v>228</v>
      </c>
      <c r="B47" s="58" t="s">
        <v>479</v>
      </c>
      <c r="C47" s="58">
        <v>98732311</v>
      </c>
      <c r="D47" s="58">
        <v>98740391</v>
      </c>
      <c r="E47" s="59" t="s">
        <v>613</v>
      </c>
      <c r="F47" s="59" t="s">
        <v>576</v>
      </c>
      <c r="G47" s="59">
        <v>6822979</v>
      </c>
      <c r="H47" s="59">
        <v>6832862</v>
      </c>
      <c r="I47" s="58">
        <v>-5601.9641499999998</v>
      </c>
      <c r="J47" s="58">
        <v>0.72629999999999995</v>
      </c>
      <c r="K47" s="58">
        <v>746.6</v>
      </c>
      <c r="L47" s="58">
        <v>2061.4</v>
      </c>
      <c r="M47" s="58">
        <v>0.32229999999999998</v>
      </c>
      <c r="N47" s="58">
        <v>0.15529999999999999</v>
      </c>
      <c r="O47" s="58">
        <v>0.48180000000000001</v>
      </c>
      <c r="P47" s="57">
        <f t="shared" si="0"/>
        <v>37.061538461538461</v>
      </c>
      <c r="R47" s="58"/>
      <c r="S47" s="58"/>
    </row>
    <row r="48" spans="1:19">
      <c r="A48" s="58" t="s">
        <v>238</v>
      </c>
      <c r="B48" s="58" t="s">
        <v>479</v>
      </c>
      <c r="C48" s="58">
        <v>459153865</v>
      </c>
      <c r="D48" s="58">
        <v>459165088</v>
      </c>
      <c r="E48" s="59" t="s">
        <v>614</v>
      </c>
      <c r="F48" s="59" t="s">
        <v>607</v>
      </c>
      <c r="G48" s="59">
        <v>35092005</v>
      </c>
      <c r="H48" s="59">
        <v>35098713</v>
      </c>
      <c r="I48" s="58">
        <v>-3682.9845460000001</v>
      </c>
      <c r="J48" s="58">
        <v>1.6409</v>
      </c>
      <c r="K48" s="58">
        <v>413.1</v>
      </c>
      <c r="L48" s="58">
        <v>1176.9000000000001</v>
      </c>
      <c r="M48" s="58">
        <v>0.29110000000000003</v>
      </c>
      <c r="N48" s="58">
        <v>0.33500000000000002</v>
      </c>
      <c r="O48" s="58">
        <v>1.1508</v>
      </c>
      <c r="P48" s="57">
        <f t="shared" si="0"/>
        <v>88.523076923076928</v>
      </c>
      <c r="R48" s="58"/>
      <c r="S48" s="58"/>
    </row>
    <row r="49" spans="1:19">
      <c r="A49" s="58" t="s">
        <v>238</v>
      </c>
      <c r="B49" s="58" t="s">
        <v>479</v>
      </c>
      <c r="C49" s="58">
        <v>459153865</v>
      </c>
      <c r="D49" s="58">
        <v>459165088</v>
      </c>
      <c r="E49" s="59" t="s">
        <v>615</v>
      </c>
      <c r="F49" s="59" t="s">
        <v>595</v>
      </c>
      <c r="G49" s="59">
        <v>172050</v>
      </c>
      <c r="H49" s="59">
        <v>179450</v>
      </c>
      <c r="I49" s="58">
        <v>-3385.028757</v>
      </c>
      <c r="J49" s="58">
        <v>1.0730999999999999</v>
      </c>
      <c r="K49" s="58">
        <v>397.9</v>
      </c>
      <c r="L49" s="58">
        <v>1162.0999999999999</v>
      </c>
      <c r="M49" s="58">
        <v>0.33169999999999999</v>
      </c>
      <c r="N49" s="58">
        <v>0.23630000000000001</v>
      </c>
      <c r="O49" s="58">
        <v>0.71240000000000003</v>
      </c>
      <c r="P49" s="57">
        <f t="shared" si="0"/>
        <v>54.800000000000004</v>
      </c>
      <c r="R49" s="58"/>
      <c r="S49" s="58"/>
    </row>
    <row r="50" spans="1:19">
      <c r="A50" s="58" t="s">
        <v>248</v>
      </c>
      <c r="B50" s="58" t="s">
        <v>479</v>
      </c>
      <c r="C50" s="58">
        <v>536886629</v>
      </c>
      <c r="D50" s="58">
        <v>536890525</v>
      </c>
      <c r="E50" s="59" t="s">
        <v>616</v>
      </c>
      <c r="F50" s="59" t="s">
        <v>576</v>
      </c>
      <c r="G50" s="59">
        <v>21255242</v>
      </c>
      <c r="H50" s="59">
        <v>21259922</v>
      </c>
      <c r="I50" s="58">
        <v>-5826.3576489999996</v>
      </c>
      <c r="J50" s="58">
        <v>0.86350000000000005</v>
      </c>
      <c r="K50" s="58">
        <v>410.8</v>
      </c>
      <c r="L50" s="58">
        <v>2664.2</v>
      </c>
      <c r="M50" s="58">
        <v>0.11609999999999999</v>
      </c>
      <c r="N50" s="58">
        <v>0.14269999999999999</v>
      </c>
      <c r="O50" s="58">
        <v>1.2293000000000001</v>
      </c>
      <c r="P50" s="57">
        <f t="shared" si="0"/>
        <v>94.561538461538476</v>
      </c>
      <c r="R50" s="58"/>
      <c r="S50" s="58"/>
    </row>
    <row r="51" spans="1:19">
      <c r="A51" s="58" t="s">
        <v>256</v>
      </c>
      <c r="B51" s="58" t="s">
        <v>479</v>
      </c>
      <c r="C51" s="58">
        <v>628390476</v>
      </c>
      <c r="D51" s="58">
        <v>628393341</v>
      </c>
      <c r="E51" s="59" t="s">
        <v>617</v>
      </c>
      <c r="F51" s="59" t="s">
        <v>574</v>
      </c>
      <c r="G51" s="59">
        <v>4078379</v>
      </c>
      <c r="H51" s="59">
        <v>4081531</v>
      </c>
      <c r="I51" s="58">
        <v>-2436.9179960000001</v>
      </c>
      <c r="J51" s="58">
        <v>0.90849999999999997</v>
      </c>
      <c r="K51" s="58">
        <v>329</v>
      </c>
      <c r="L51" s="58">
        <v>934</v>
      </c>
      <c r="M51" s="58">
        <v>9.9000000000000005E-2</v>
      </c>
      <c r="N51" s="58">
        <v>8.9800000000000005E-2</v>
      </c>
      <c r="O51" s="58">
        <v>0.90759999999999996</v>
      </c>
      <c r="P51" s="57">
        <f t="shared" si="0"/>
        <v>69.815384615384616</v>
      </c>
      <c r="R51" s="58"/>
      <c r="S51" s="58"/>
    </row>
    <row r="52" spans="1:19">
      <c r="A52" s="58" t="s">
        <v>257</v>
      </c>
      <c r="B52" s="58" t="s">
        <v>479</v>
      </c>
      <c r="C52" s="58">
        <v>639792407</v>
      </c>
      <c r="D52" s="58">
        <v>639799262</v>
      </c>
      <c r="E52" s="59" t="s">
        <v>618</v>
      </c>
      <c r="F52" s="59" t="s">
        <v>576</v>
      </c>
      <c r="G52" s="59">
        <v>26399276</v>
      </c>
      <c r="H52" s="59">
        <v>26405231</v>
      </c>
      <c r="I52" s="58">
        <v>-6459.3316720000003</v>
      </c>
      <c r="J52" s="58">
        <v>0.86739999999999995</v>
      </c>
      <c r="K52" s="58">
        <v>865.1</v>
      </c>
      <c r="L52" s="58">
        <v>2329.9</v>
      </c>
      <c r="M52" s="58">
        <v>0.1968</v>
      </c>
      <c r="N52" s="58">
        <v>0.13739999999999999</v>
      </c>
      <c r="O52" s="58">
        <v>0.69799999999999995</v>
      </c>
      <c r="P52" s="57">
        <f t="shared" si="0"/>
        <v>53.692307692307693</v>
      </c>
      <c r="R52" s="58"/>
      <c r="S52" s="58"/>
    </row>
    <row r="53" spans="1:19">
      <c r="A53" s="58" t="s">
        <v>94</v>
      </c>
      <c r="B53" s="58" t="s">
        <v>461</v>
      </c>
      <c r="C53" s="58">
        <v>547773544</v>
      </c>
      <c r="D53" s="58">
        <v>547774926</v>
      </c>
      <c r="E53" s="59" t="s">
        <v>619</v>
      </c>
      <c r="F53" s="59" t="s">
        <v>581</v>
      </c>
      <c r="G53" s="59">
        <v>25757795</v>
      </c>
      <c r="H53" s="59">
        <v>25762187</v>
      </c>
      <c r="I53" s="58">
        <v>-1297.7264789999999</v>
      </c>
      <c r="J53" s="58">
        <v>0.68979999999999997</v>
      </c>
      <c r="K53" s="58">
        <v>167.1</v>
      </c>
      <c r="L53" s="58">
        <v>531.9</v>
      </c>
      <c r="M53" s="58">
        <v>7.3700000000000002E-2</v>
      </c>
      <c r="N53" s="58">
        <v>5.74E-2</v>
      </c>
      <c r="O53" s="58">
        <v>0.77890000000000004</v>
      </c>
      <c r="P53" s="57">
        <f t="shared" si="0"/>
        <v>59.915384615384617</v>
      </c>
      <c r="R53" s="58"/>
      <c r="S53" s="58"/>
    </row>
    <row r="54" spans="1:19">
      <c r="A54" s="58" t="s">
        <v>94</v>
      </c>
      <c r="B54" s="58" t="s">
        <v>461</v>
      </c>
      <c r="C54" s="58">
        <v>547773544</v>
      </c>
      <c r="D54" s="58">
        <v>547774926</v>
      </c>
      <c r="E54" s="59" t="s">
        <v>620</v>
      </c>
      <c r="F54" s="59" t="s">
        <v>583</v>
      </c>
      <c r="G54" s="59">
        <v>28760152</v>
      </c>
      <c r="H54" s="59">
        <v>28763886</v>
      </c>
      <c r="I54" s="58">
        <v>-1305.112752</v>
      </c>
      <c r="J54" s="58">
        <v>0.80400000000000005</v>
      </c>
      <c r="K54" s="58">
        <v>190.3</v>
      </c>
      <c r="L54" s="58">
        <v>508.7</v>
      </c>
      <c r="M54" s="58">
        <v>8.2600000000000007E-2</v>
      </c>
      <c r="N54" s="58">
        <v>6.6600000000000006E-2</v>
      </c>
      <c r="O54" s="58">
        <v>0.80640000000000001</v>
      </c>
      <c r="P54" s="57">
        <f t="shared" si="0"/>
        <v>62.030769230769231</v>
      </c>
      <c r="R54" s="58"/>
      <c r="S54" s="58"/>
    </row>
    <row r="55" spans="1:19">
      <c r="A55" s="58" t="s">
        <v>258</v>
      </c>
      <c r="B55" s="58" t="s">
        <v>479</v>
      </c>
      <c r="C55" s="58">
        <v>642855666</v>
      </c>
      <c r="D55" s="58">
        <v>642858195</v>
      </c>
      <c r="E55" s="59" t="s">
        <v>621</v>
      </c>
      <c r="F55" s="59" t="s">
        <v>576</v>
      </c>
      <c r="G55" s="59">
        <v>26003181</v>
      </c>
      <c r="H55" s="59">
        <v>26007060</v>
      </c>
      <c r="I55" s="58">
        <v>-3613.1632239999999</v>
      </c>
      <c r="J55" s="58">
        <v>0.75260000000000005</v>
      </c>
      <c r="K55" s="58">
        <v>525</v>
      </c>
      <c r="L55" s="58">
        <v>1353</v>
      </c>
      <c r="M55" s="58">
        <v>0.14779999999999999</v>
      </c>
      <c r="N55" s="58">
        <v>9.6100000000000005E-2</v>
      </c>
      <c r="O55" s="58">
        <v>0.64980000000000004</v>
      </c>
      <c r="P55" s="57">
        <f t="shared" si="0"/>
        <v>49.984615384615388</v>
      </c>
      <c r="R55" s="58"/>
      <c r="S55" s="58"/>
    </row>
    <row r="56" spans="1:19">
      <c r="A56" s="58" t="s">
        <v>100</v>
      </c>
      <c r="B56" s="58" t="s">
        <v>467</v>
      </c>
      <c r="C56" s="58">
        <v>231039552</v>
      </c>
      <c r="D56" s="58">
        <v>231042893</v>
      </c>
      <c r="E56" s="59" t="s">
        <v>622</v>
      </c>
      <c r="F56" s="59" t="s">
        <v>605</v>
      </c>
      <c r="G56" s="59">
        <v>21295196</v>
      </c>
      <c r="H56" s="59">
        <v>21299576</v>
      </c>
      <c r="I56" s="58">
        <v>-4463.8927990000002</v>
      </c>
      <c r="J56" s="58">
        <v>1.5016</v>
      </c>
      <c r="K56" s="58">
        <v>404.5</v>
      </c>
      <c r="L56" s="58">
        <v>1605.5</v>
      </c>
      <c r="M56" s="58">
        <v>0.23150000000000001</v>
      </c>
      <c r="N56" s="58">
        <v>0.30009999999999998</v>
      </c>
      <c r="O56" s="58">
        <v>1.2962</v>
      </c>
      <c r="P56" s="57">
        <f t="shared" si="0"/>
        <v>99.707692307692312</v>
      </c>
      <c r="R56" s="58"/>
      <c r="S56" s="58"/>
    </row>
    <row r="57" spans="1:19">
      <c r="A57" s="58" t="s">
        <v>101</v>
      </c>
      <c r="B57" s="58" t="s">
        <v>467</v>
      </c>
      <c r="C57" s="58">
        <v>232003477</v>
      </c>
      <c r="D57" s="58">
        <v>232008632</v>
      </c>
      <c r="E57" s="59" t="s">
        <v>622</v>
      </c>
      <c r="F57" s="59" t="s">
        <v>605</v>
      </c>
      <c r="G57" s="59">
        <v>21295196</v>
      </c>
      <c r="H57" s="59">
        <v>21299576</v>
      </c>
      <c r="I57" s="58">
        <v>-4560.5389059999998</v>
      </c>
      <c r="J57" s="58">
        <v>1.9093</v>
      </c>
      <c r="K57" s="58">
        <v>406.8</v>
      </c>
      <c r="L57" s="58">
        <v>1579.2</v>
      </c>
      <c r="M57" s="58">
        <v>0.21609999999999999</v>
      </c>
      <c r="N57" s="58">
        <v>0.36509999999999998</v>
      </c>
      <c r="O57" s="58">
        <v>1.6898</v>
      </c>
      <c r="P57" s="57">
        <f t="shared" si="0"/>
        <v>129.98461538461538</v>
      </c>
      <c r="R57" s="58"/>
      <c r="S57" s="58"/>
    </row>
    <row r="58" spans="1:19">
      <c r="A58" s="58" t="s">
        <v>102</v>
      </c>
      <c r="B58" s="58" t="s">
        <v>467</v>
      </c>
      <c r="C58" s="58">
        <v>232302037</v>
      </c>
      <c r="D58" s="58">
        <v>232307429</v>
      </c>
      <c r="E58" s="59" t="s">
        <v>623</v>
      </c>
      <c r="F58" s="59" t="s">
        <v>605</v>
      </c>
      <c r="G58" s="59">
        <v>21116319</v>
      </c>
      <c r="H58" s="59">
        <v>21121002</v>
      </c>
      <c r="I58" s="58">
        <v>-4792.9833850000005</v>
      </c>
      <c r="J58" s="58">
        <v>2.0911</v>
      </c>
      <c r="K58" s="58">
        <v>489.2</v>
      </c>
      <c r="L58" s="58">
        <v>1493.8</v>
      </c>
      <c r="M58" s="58">
        <v>0.2903</v>
      </c>
      <c r="N58" s="58">
        <v>0.43480000000000002</v>
      </c>
      <c r="O58" s="58">
        <v>1.4978</v>
      </c>
      <c r="P58" s="57">
        <f t="shared" si="0"/>
        <v>115.21538461538462</v>
      </c>
      <c r="R58" s="58"/>
      <c r="S58" s="58"/>
    </row>
    <row r="59" spans="1:19">
      <c r="A59" s="58" t="s">
        <v>102</v>
      </c>
      <c r="B59" s="58" t="s">
        <v>467</v>
      </c>
      <c r="C59" s="58">
        <v>232302037</v>
      </c>
      <c r="D59" s="58">
        <v>232307429</v>
      </c>
      <c r="E59" s="59" t="s">
        <v>624</v>
      </c>
      <c r="F59" s="59" t="s">
        <v>605</v>
      </c>
      <c r="G59" s="59">
        <v>21265833</v>
      </c>
      <c r="H59" s="59">
        <v>21269391</v>
      </c>
      <c r="I59" s="58">
        <v>-4878.2221630000004</v>
      </c>
      <c r="J59" s="58">
        <v>2.7488000000000001</v>
      </c>
      <c r="K59" s="58">
        <v>488.1</v>
      </c>
      <c r="L59" s="58">
        <v>1473.9</v>
      </c>
      <c r="M59" s="58">
        <v>0.24690000000000001</v>
      </c>
      <c r="N59" s="58">
        <v>0.52100000000000002</v>
      </c>
      <c r="O59" s="58">
        <v>2.1099000000000001</v>
      </c>
      <c r="P59" s="57">
        <f t="shared" si="0"/>
        <v>162.30000000000001</v>
      </c>
      <c r="R59" s="58"/>
      <c r="S59" s="58"/>
    </row>
    <row r="60" spans="1:19">
      <c r="A60" s="58" t="s">
        <v>104</v>
      </c>
      <c r="B60" s="58" t="s">
        <v>467</v>
      </c>
      <c r="C60" s="58">
        <v>232982052</v>
      </c>
      <c r="D60" s="58">
        <v>232985563</v>
      </c>
      <c r="E60" s="59" t="s">
        <v>625</v>
      </c>
      <c r="F60" s="59" t="s">
        <v>605</v>
      </c>
      <c r="G60" s="59">
        <v>21160895</v>
      </c>
      <c r="H60" s="59">
        <v>21163892</v>
      </c>
      <c r="I60" s="58">
        <v>-4795.438193</v>
      </c>
      <c r="J60" s="58">
        <v>3.6819999999999999</v>
      </c>
      <c r="K60" s="58">
        <v>488.6</v>
      </c>
      <c r="L60" s="58">
        <v>1422.4</v>
      </c>
      <c r="M60" s="58">
        <v>0.18129999999999999</v>
      </c>
      <c r="N60" s="58">
        <v>0.56969999999999998</v>
      </c>
      <c r="O60" s="58">
        <v>3.1417000000000002</v>
      </c>
      <c r="P60" s="57">
        <f t="shared" si="0"/>
        <v>241.66923076923078</v>
      </c>
      <c r="R60" s="58"/>
      <c r="S60" s="58"/>
    </row>
    <row r="61" spans="1:19">
      <c r="A61" s="58" t="s">
        <v>105</v>
      </c>
      <c r="B61" s="58" t="s">
        <v>467</v>
      </c>
      <c r="C61" s="58">
        <v>234391615</v>
      </c>
      <c r="D61" s="58">
        <v>234394971</v>
      </c>
      <c r="E61" s="59" t="s">
        <v>626</v>
      </c>
      <c r="F61" s="59" t="s">
        <v>605</v>
      </c>
      <c r="G61" s="59">
        <v>21045118</v>
      </c>
      <c r="H61" s="59">
        <v>21050486</v>
      </c>
      <c r="I61" s="58">
        <v>-3960.532346</v>
      </c>
      <c r="J61" s="58">
        <v>0.90659999999999996</v>
      </c>
      <c r="K61" s="58">
        <v>305</v>
      </c>
      <c r="L61" s="58">
        <v>1759</v>
      </c>
      <c r="M61" s="58">
        <v>9.8500000000000004E-2</v>
      </c>
      <c r="N61" s="58">
        <v>0.12839999999999999</v>
      </c>
      <c r="O61" s="58">
        <v>1.3043</v>
      </c>
      <c r="P61" s="57">
        <f t="shared" si="0"/>
        <v>100.33076923076923</v>
      </c>
      <c r="R61" s="58"/>
      <c r="S61" s="58"/>
    </row>
    <row r="62" spans="1:19">
      <c r="A62" s="58" t="s">
        <v>107</v>
      </c>
      <c r="B62" s="58" t="s">
        <v>467</v>
      </c>
      <c r="C62" s="58">
        <v>687994063</v>
      </c>
      <c r="D62" s="58">
        <v>687999693</v>
      </c>
      <c r="E62" s="59" t="s">
        <v>627</v>
      </c>
      <c r="F62" s="59" t="s">
        <v>607</v>
      </c>
      <c r="G62" s="59">
        <v>30974112</v>
      </c>
      <c r="H62" s="59">
        <v>30979849</v>
      </c>
      <c r="I62" s="58">
        <v>-4451.3923340000001</v>
      </c>
      <c r="J62" s="58">
        <v>0.73660000000000003</v>
      </c>
      <c r="K62" s="58">
        <v>541.5</v>
      </c>
      <c r="L62" s="58">
        <v>1723.5</v>
      </c>
      <c r="M62" s="58">
        <v>0.20960000000000001</v>
      </c>
      <c r="N62" s="58">
        <v>0.12909999999999999</v>
      </c>
      <c r="O62" s="58">
        <v>0.61609999999999998</v>
      </c>
      <c r="P62" s="57">
        <f t="shared" si="0"/>
        <v>47.392307692307696</v>
      </c>
      <c r="R62" s="58"/>
      <c r="S62" s="58"/>
    </row>
    <row r="63" spans="1:19">
      <c r="A63" s="58" t="s">
        <v>108</v>
      </c>
      <c r="B63" s="58" t="s">
        <v>467</v>
      </c>
      <c r="C63" s="58">
        <v>701642929</v>
      </c>
      <c r="D63" s="58">
        <v>701647713</v>
      </c>
      <c r="E63" s="59" t="s">
        <v>628</v>
      </c>
      <c r="F63" s="59" t="s">
        <v>607</v>
      </c>
      <c r="G63" s="59">
        <v>31420725</v>
      </c>
      <c r="H63" s="59">
        <v>31425092</v>
      </c>
      <c r="I63" s="58">
        <v>-6181.693182</v>
      </c>
      <c r="J63" s="58">
        <v>0.85350000000000004</v>
      </c>
      <c r="K63" s="58">
        <v>453.6</v>
      </c>
      <c r="L63" s="58">
        <v>2807.4</v>
      </c>
      <c r="M63" s="58">
        <v>0.1421</v>
      </c>
      <c r="N63" s="58">
        <v>0.15459999999999999</v>
      </c>
      <c r="O63" s="58">
        <v>1.0883</v>
      </c>
      <c r="P63" s="57">
        <f t="shared" si="0"/>
        <v>83.715384615384622</v>
      </c>
      <c r="R63" s="58"/>
      <c r="S63" s="58"/>
    </row>
    <row r="64" spans="1:19">
      <c r="A64" s="58" t="s">
        <v>111</v>
      </c>
      <c r="B64" s="58" t="s">
        <v>467</v>
      </c>
      <c r="C64" s="58">
        <v>758584690</v>
      </c>
      <c r="D64" s="58">
        <v>758586811</v>
      </c>
      <c r="E64" s="59" t="s">
        <v>629</v>
      </c>
      <c r="F64" s="59" t="s">
        <v>607</v>
      </c>
      <c r="G64" s="59">
        <v>35089348</v>
      </c>
      <c r="H64" s="59">
        <v>35091263</v>
      </c>
      <c r="I64" s="58">
        <v>-1610.025255</v>
      </c>
      <c r="J64" s="58">
        <v>0.75449999999999995</v>
      </c>
      <c r="K64" s="58">
        <v>192.7</v>
      </c>
      <c r="L64" s="58">
        <v>632.29999999999995</v>
      </c>
      <c r="M64" s="58">
        <v>0.21210000000000001</v>
      </c>
      <c r="N64" s="58">
        <v>0.13469999999999999</v>
      </c>
      <c r="O64" s="58">
        <v>0.63490000000000002</v>
      </c>
      <c r="P64" s="57">
        <f t="shared" si="0"/>
        <v>48.838461538461544</v>
      </c>
      <c r="R64" s="58"/>
      <c r="S64" s="58"/>
    </row>
    <row r="65" spans="1:19">
      <c r="A65" s="58" t="s">
        <v>112</v>
      </c>
      <c r="B65" s="58" t="s">
        <v>467</v>
      </c>
      <c r="C65" s="58">
        <v>758651426</v>
      </c>
      <c r="D65" s="58">
        <v>758662584</v>
      </c>
      <c r="E65" s="59" t="s">
        <v>614</v>
      </c>
      <c r="F65" s="59" t="s">
        <v>607</v>
      </c>
      <c r="G65" s="59">
        <v>35092005</v>
      </c>
      <c r="H65" s="59">
        <v>35098713</v>
      </c>
      <c r="I65" s="58">
        <v>-2074.4957650000001</v>
      </c>
      <c r="J65" s="58">
        <v>0.81979999999999997</v>
      </c>
      <c r="K65" s="58">
        <v>258.60000000000002</v>
      </c>
      <c r="L65" s="58">
        <v>767.4</v>
      </c>
      <c r="M65" s="58">
        <v>0.25950000000000001</v>
      </c>
      <c r="N65" s="58">
        <v>0.15890000000000001</v>
      </c>
      <c r="O65" s="58">
        <v>0.61250000000000004</v>
      </c>
      <c r="P65" s="57">
        <f t="shared" si="0"/>
        <v>47.11538461538462</v>
      </c>
      <c r="R65" s="58"/>
      <c r="S65" s="58"/>
    </row>
    <row r="66" spans="1:19">
      <c r="A66" s="58" t="s">
        <v>83</v>
      </c>
      <c r="B66" s="58" t="s">
        <v>461</v>
      </c>
      <c r="C66" s="58">
        <v>48205402</v>
      </c>
      <c r="D66" s="58">
        <v>48208127</v>
      </c>
      <c r="E66" s="59" t="s">
        <v>630</v>
      </c>
      <c r="F66" s="59" t="s">
        <v>583</v>
      </c>
      <c r="G66" s="59">
        <v>1752388</v>
      </c>
      <c r="H66" s="59">
        <v>1755729</v>
      </c>
      <c r="I66" s="58">
        <v>-2234.8717339999998</v>
      </c>
      <c r="J66" s="58">
        <v>0.93730000000000002</v>
      </c>
      <c r="K66" s="58">
        <v>262.3</v>
      </c>
      <c r="L66" s="58">
        <v>925.7</v>
      </c>
      <c r="M66" s="58">
        <v>7.2700000000000001E-2</v>
      </c>
      <c r="N66" s="58">
        <v>8.1900000000000001E-2</v>
      </c>
      <c r="O66" s="58">
        <v>1.1262000000000001</v>
      </c>
      <c r="P66" s="57">
        <f t="shared" si="0"/>
        <v>86.630769230769246</v>
      </c>
      <c r="R66" s="58"/>
      <c r="S66" s="58"/>
    </row>
    <row r="67" spans="1:19">
      <c r="A67" s="58" t="s">
        <v>114</v>
      </c>
      <c r="B67" s="58" t="s">
        <v>462</v>
      </c>
      <c r="C67" s="58">
        <v>691095</v>
      </c>
      <c r="D67" s="58">
        <v>694657</v>
      </c>
      <c r="E67" s="59" t="s">
        <v>631</v>
      </c>
      <c r="F67" s="59" t="s">
        <v>581</v>
      </c>
      <c r="G67" s="59">
        <v>392081</v>
      </c>
      <c r="H67" s="59">
        <v>396651</v>
      </c>
      <c r="I67" s="58">
        <v>-2064.4183330000001</v>
      </c>
      <c r="J67" s="58">
        <v>0.84589999999999999</v>
      </c>
      <c r="K67" s="58">
        <v>266.7</v>
      </c>
      <c r="L67" s="58">
        <v>822.3</v>
      </c>
      <c r="M67" s="58">
        <v>8.7400000000000005E-2</v>
      </c>
      <c r="N67" s="58">
        <v>7.9299999999999995E-2</v>
      </c>
      <c r="O67" s="58">
        <v>0.90700000000000003</v>
      </c>
      <c r="P67" s="57">
        <f t="shared" si="0"/>
        <v>69.769230769230774</v>
      </c>
      <c r="R67" s="58"/>
      <c r="S67" s="58"/>
    </row>
    <row r="68" spans="1:19">
      <c r="A68" s="58" t="s">
        <v>123</v>
      </c>
      <c r="B68" s="58" t="s">
        <v>462</v>
      </c>
      <c r="C68" s="58">
        <v>111849904</v>
      </c>
      <c r="D68" s="58">
        <v>111852329</v>
      </c>
      <c r="E68" s="59" t="s">
        <v>632</v>
      </c>
      <c r="F68" s="59" t="s">
        <v>581</v>
      </c>
      <c r="G68" s="59">
        <v>5510516</v>
      </c>
      <c r="H68" s="59">
        <v>5514480</v>
      </c>
      <c r="I68" s="58">
        <v>-3458.2489310000001</v>
      </c>
      <c r="J68" s="58">
        <v>0.98729999999999996</v>
      </c>
      <c r="K68" s="58">
        <v>438.3</v>
      </c>
      <c r="L68" s="58">
        <v>1232.7</v>
      </c>
      <c r="M68" s="58">
        <v>0.2286</v>
      </c>
      <c r="N68" s="58">
        <v>0.17460000000000001</v>
      </c>
      <c r="O68" s="58">
        <v>0.76370000000000005</v>
      </c>
      <c r="P68" s="57">
        <f t="shared" ref="P68:P100" si="1">O68/0.013</f>
        <v>58.746153846153852</v>
      </c>
      <c r="R68" s="58"/>
      <c r="S68" s="58"/>
    </row>
    <row r="69" spans="1:19">
      <c r="A69" s="58" t="s">
        <v>125</v>
      </c>
      <c r="B69" s="58" t="s">
        <v>462</v>
      </c>
      <c r="C69" s="58">
        <v>431180711</v>
      </c>
      <c r="D69" s="58">
        <v>431184807</v>
      </c>
      <c r="E69" s="59" t="s">
        <v>619</v>
      </c>
      <c r="F69" s="59" t="s">
        <v>581</v>
      </c>
      <c r="G69" s="59">
        <v>25757795</v>
      </c>
      <c r="H69" s="59">
        <v>25762187</v>
      </c>
      <c r="I69" s="58">
        <v>-2101.4978879999999</v>
      </c>
      <c r="J69" s="58">
        <v>0.50719999999999998</v>
      </c>
      <c r="K69" s="58">
        <v>288.60000000000002</v>
      </c>
      <c r="L69" s="58">
        <v>863.4</v>
      </c>
      <c r="M69" s="58">
        <v>0.1464</v>
      </c>
      <c r="N69" s="58">
        <v>6.8699999999999997E-2</v>
      </c>
      <c r="O69" s="58">
        <v>0.46920000000000001</v>
      </c>
      <c r="P69" s="57">
        <f t="shared" si="1"/>
        <v>36.092307692307692</v>
      </c>
      <c r="R69" s="58"/>
      <c r="S69" s="58"/>
    </row>
    <row r="70" spans="1:19">
      <c r="A70" s="58" t="s">
        <v>125</v>
      </c>
      <c r="B70" s="58" t="s">
        <v>462</v>
      </c>
      <c r="C70" s="58">
        <v>431180711</v>
      </c>
      <c r="D70" s="58">
        <v>431184807</v>
      </c>
      <c r="E70" s="59" t="s">
        <v>620</v>
      </c>
      <c r="F70" s="59" t="s">
        <v>583</v>
      </c>
      <c r="G70" s="59">
        <v>28760152</v>
      </c>
      <c r="H70" s="59">
        <v>28763886</v>
      </c>
      <c r="I70" s="58">
        <v>-2256.007689</v>
      </c>
      <c r="J70" s="58">
        <v>1.0387</v>
      </c>
      <c r="K70" s="58">
        <v>291.39999999999998</v>
      </c>
      <c r="L70" s="58">
        <v>845.6</v>
      </c>
      <c r="M70" s="58">
        <v>0.1009</v>
      </c>
      <c r="N70" s="58">
        <v>0.10539999999999999</v>
      </c>
      <c r="O70" s="58">
        <v>1.0450999999999999</v>
      </c>
      <c r="P70" s="57">
        <f t="shared" si="1"/>
        <v>80.392307692307696</v>
      </c>
      <c r="R70" s="58"/>
      <c r="S70" s="58"/>
    </row>
    <row r="71" spans="1:19">
      <c r="A71" s="58" t="s">
        <v>126</v>
      </c>
      <c r="B71" s="58" t="s">
        <v>462</v>
      </c>
      <c r="C71" s="58">
        <v>467088836</v>
      </c>
      <c r="D71" s="58">
        <v>467091961</v>
      </c>
      <c r="E71" s="59" t="s">
        <v>633</v>
      </c>
      <c r="F71" s="59" t="s">
        <v>581</v>
      </c>
      <c r="G71" s="59">
        <v>27366317</v>
      </c>
      <c r="H71" s="59">
        <v>27368704</v>
      </c>
      <c r="I71" s="58">
        <v>-4606.3097500000003</v>
      </c>
      <c r="J71" s="58">
        <v>0.7157</v>
      </c>
      <c r="K71" s="58">
        <v>646.29999999999995</v>
      </c>
      <c r="L71" s="58">
        <v>1723.7</v>
      </c>
      <c r="M71" s="58">
        <v>0.2399</v>
      </c>
      <c r="N71" s="58">
        <v>0.128</v>
      </c>
      <c r="O71" s="58">
        <v>0.53349999999999997</v>
      </c>
      <c r="P71" s="57">
        <f t="shared" si="1"/>
        <v>41.03846153846154</v>
      </c>
      <c r="R71" s="58"/>
      <c r="S71" s="58"/>
    </row>
    <row r="72" spans="1:19">
      <c r="A72" s="58" t="s">
        <v>127</v>
      </c>
      <c r="B72" s="58" t="s">
        <v>462</v>
      </c>
      <c r="C72" s="58">
        <v>467237588</v>
      </c>
      <c r="D72" s="58">
        <v>467240783</v>
      </c>
      <c r="E72" s="59" t="s">
        <v>634</v>
      </c>
      <c r="F72" s="59" t="s">
        <v>581</v>
      </c>
      <c r="G72" s="59">
        <v>27417284</v>
      </c>
      <c r="H72" s="59">
        <v>27420084</v>
      </c>
      <c r="I72" s="58">
        <v>-5403.3891320000002</v>
      </c>
      <c r="J72" s="58">
        <v>4.3928000000000003</v>
      </c>
      <c r="K72" s="58">
        <v>526.1</v>
      </c>
      <c r="L72" s="58">
        <v>1831.9</v>
      </c>
      <c r="M72" s="58">
        <v>5.6500000000000002E-2</v>
      </c>
      <c r="N72" s="58">
        <v>0.30969999999999998</v>
      </c>
      <c r="O72" s="58">
        <v>5.4843999999999999</v>
      </c>
      <c r="P72" s="57">
        <f t="shared" si="1"/>
        <v>421.87692307692311</v>
      </c>
      <c r="R72" s="58"/>
      <c r="S72" s="58"/>
    </row>
    <row r="73" spans="1:19">
      <c r="A73" s="58" t="s">
        <v>130</v>
      </c>
      <c r="B73" s="58" t="s">
        <v>462</v>
      </c>
      <c r="C73" s="58">
        <v>471338242</v>
      </c>
      <c r="D73" s="58">
        <v>471345307</v>
      </c>
      <c r="E73" s="59" t="s">
        <v>635</v>
      </c>
      <c r="F73" s="59" t="s">
        <v>581</v>
      </c>
      <c r="G73" s="59">
        <v>27692557</v>
      </c>
      <c r="H73" s="59">
        <v>27702476</v>
      </c>
      <c r="I73" s="58">
        <v>-2561.3635490000001</v>
      </c>
      <c r="J73" s="58">
        <v>0.44590000000000002</v>
      </c>
      <c r="K73" s="58">
        <v>369.4</v>
      </c>
      <c r="L73" s="58">
        <v>1073.5999999999999</v>
      </c>
      <c r="M73" s="58">
        <v>0.12770000000000001</v>
      </c>
      <c r="N73" s="58">
        <v>5.4100000000000002E-2</v>
      </c>
      <c r="O73" s="58">
        <v>0.42349999999999999</v>
      </c>
      <c r="P73" s="57">
        <f t="shared" si="1"/>
        <v>32.57692307692308</v>
      </c>
      <c r="R73" s="58"/>
      <c r="S73" s="58"/>
    </row>
    <row r="74" spans="1:19">
      <c r="A74" s="58" t="s">
        <v>131</v>
      </c>
      <c r="B74" s="58" t="s">
        <v>462</v>
      </c>
      <c r="C74" s="58">
        <v>538802945</v>
      </c>
      <c r="D74" s="58">
        <v>538807507</v>
      </c>
      <c r="E74" s="59" t="s">
        <v>636</v>
      </c>
      <c r="F74" s="59" t="s">
        <v>581</v>
      </c>
      <c r="G74" s="59">
        <v>31275097</v>
      </c>
      <c r="H74" s="59">
        <v>31279534</v>
      </c>
      <c r="I74" s="58">
        <v>-3912.839219</v>
      </c>
      <c r="J74" s="58">
        <v>1.2194</v>
      </c>
      <c r="K74" s="58">
        <v>423.3</v>
      </c>
      <c r="L74" s="58">
        <v>1361.7</v>
      </c>
      <c r="M74" s="58">
        <v>0.26169999999999999</v>
      </c>
      <c r="N74" s="58">
        <v>0.24360000000000001</v>
      </c>
      <c r="O74" s="58">
        <v>0.93059999999999998</v>
      </c>
      <c r="P74" s="57">
        <f t="shared" si="1"/>
        <v>71.58461538461539</v>
      </c>
      <c r="R74" s="58"/>
      <c r="S74" s="58"/>
    </row>
    <row r="75" spans="1:19">
      <c r="A75" s="58" t="s">
        <v>131</v>
      </c>
      <c r="B75" s="58" t="s">
        <v>462</v>
      </c>
      <c r="C75" s="58">
        <v>538802945</v>
      </c>
      <c r="D75" s="58">
        <v>538807507</v>
      </c>
      <c r="E75" s="59" t="s">
        <v>637</v>
      </c>
      <c r="F75" s="59" t="s">
        <v>583</v>
      </c>
      <c r="G75" s="59">
        <v>25771768</v>
      </c>
      <c r="H75" s="59">
        <v>25776102</v>
      </c>
      <c r="I75" s="58">
        <v>-4125.6331039999995</v>
      </c>
      <c r="J75" s="58">
        <v>2.1110000000000002</v>
      </c>
      <c r="K75" s="58">
        <v>455.4</v>
      </c>
      <c r="L75" s="58">
        <v>1311.6</v>
      </c>
      <c r="M75" s="58">
        <v>0.1852</v>
      </c>
      <c r="N75" s="58">
        <v>0.32969999999999999</v>
      </c>
      <c r="O75" s="58">
        <v>1.7806999999999999</v>
      </c>
      <c r="P75" s="57">
        <f t="shared" si="1"/>
        <v>136.97692307692307</v>
      </c>
      <c r="R75" s="58"/>
      <c r="S75" s="58"/>
    </row>
    <row r="76" spans="1:19">
      <c r="A76" s="58" t="s">
        <v>132</v>
      </c>
      <c r="B76" s="58" t="s">
        <v>462</v>
      </c>
      <c r="C76" s="58">
        <v>571493315</v>
      </c>
      <c r="D76" s="58">
        <v>571497973</v>
      </c>
      <c r="E76" s="59" t="s">
        <v>638</v>
      </c>
      <c r="F76" s="59" t="s">
        <v>581</v>
      </c>
      <c r="G76" s="59">
        <v>33210230</v>
      </c>
      <c r="H76" s="59">
        <v>33216333</v>
      </c>
      <c r="I76" s="58">
        <v>-5306.1744749999998</v>
      </c>
      <c r="J76" s="58">
        <v>1.2989999999999999</v>
      </c>
      <c r="K76" s="58">
        <v>603.4</v>
      </c>
      <c r="L76" s="58">
        <v>1787.6</v>
      </c>
      <c r="M76" s="58">
        <v>0.3039</v>
      </c>
      <c r="N76" s="58">
        <v>0.27439999999999998</v>
      </c>
      <c r="O76" s="58">
        <v>0.90290000000000004</v>
      </c>
      <c r="P76" s="57">
        <f t="shared" si="1"/>
        <v>69.453846153846158</v>
      </c>
      <c r="R76" s="58"/>
      <c r="S76" s="58"/>
    </row>
    <row r="77" spans="1:19">
      <c r="A77" s="58" t="s">
        <v>137</v>
      </c>
      <c r="B77" s="58" t="s">
        <v>468</v>
      </c>
      <c r="C77" s="58">
        <v>3156613</v>
      </c>
      <c r="D77" s="58">
        <v>3163875</v>
      </c>
      <c r="E77" s="59" t="s">
        <v>639</v>
      </c>
      <c r="F77" s="59" t="s">
        <v>597</v>
      </c>
      <c r="G77" s="59">
        <v>22598974</v>
      </c>
      <c r="H77" s="59">
        <v>22608382</v>
      </c>
      <c r="I77" s="58">
        <v>-4397.055061</v>
      </c>
      <c r="J77" s="58">
        <v>0.74460000000000004</v>
      </c>
      <c r="K77" s="58">
        <v>605.79999999999995</v>
      </c>
      <c r="L77" s="58">
        <v>1638.2</v>
      </c>
      <c r="M77" s="58">
        <v>0.16170000000000001</v>
      </c>
      <c r="N77" s="58">
        <v>0.10340000000000001</v>
      </c>
      <c r="O77" s="58">
        <v>0.63970000000000005</v>
      </c>
      <c r="P77" s="57">
        <f t="shared" si="1"/>
        <v>49.207692307692312</v>
      </c>
      <c r="R77" s="58"/>
      <c r="S77" s="58"/>
    </row>
    <row r="78" spans="1:19">
      <c r="A78" s="58" t="s">
        <v>143</v>
      </c>
      <c r="B78" s="58" t="s">
        <v>468</v>
      </c>
      <c r="C78" s="58">
        <v>186021238</v>
      </c>
      <c r="D78" s="58">
        <v>186027346</v>
      </c>
      <c r="E78" s="59" t="s">
        <v>640</v>
      </c>
      <c r="F78" s="59" t="s">
        <v>641</v>
      </c>
      <c r="G78" s="59">
        <v>23061181</v>
      </c>
      <c r="H78" s="59">
        <v>23068433</v>
      </c>
      <c r="I78" s="58">
        <v>-4933.7039169999998</v>
      </c>
      <c r="J78" s="58">
        <v>1.3815999999999999</v>
      </c>
      <c r="K78" s="58">
        <v>573.4</v>
      </c>
      <c r="L78" s="58">
        <v>1631.6</v>
      </c>
      <c r="M78" s="58">
        <v>0.25979999999999998</v>
      </c>
      <c r="N78" s="58">
        <v>0.2646</v>
      </c>
      <c r="O78" s="58">
        <v>1.0182</v>
      </c>
      <c r="P78" s="57">
        <f t="shared" si="1"/>
        <v>78.323076923076925</v>
      </c>
      <c r="R78" s="58"/>
      <c r="S78" s="58"/>
    </row>
    <row r="79" spans="1:19">
      <c r="A79" s="58" t="s">
        <v>86</v>
      </c>
      <c r="B79" s="58" t="s">
        <v>461</v>
      </c>
      <c r="C79" s="58">
        <v>471017693</v>
      </c>
      <c r="D79" s="58">
        <v>471025238</v>
      </c>
      <c r="E79" s="59" t="s">
        <v>642</v>
      </c>
      <c r="F79" s="59" t="s">
        <v>583</v>
      </c>
      <c r="G79" s="59">
        <v>24676774</v>
      </c>
      <c r="H79" s="59">
        <v>24682628</v>
      </c>
      <c r="I79" s="58">
        <v>-4828.1096209999996</v>
      </c>
      <c r="J79" s="58">
        <v>0.72550000000000003</v>
      </c>
      <c r="K79" s="58">
        <v>499</v>
      </c>
      <c r="L79" s="58">
        <v>2003</v>
      </c>
      <c r="M79" s="58">
        <v>0.16569999999999999</v>
      </c>
      <c r="N79" s="58">
        <v>0.1207</v>
      </c>
      <c r="O79" s="58">
        <v>0.72819999999999996</v>
      </c>
      <c r="P79" s="57">
        <f t="shared" si="1"/>
        <v>56.015384615384612</v>
      </c>
      <c r="R79" s="58"/>
      <c r="S79" s="58"/>
    </row>
    <row r="80" spans="1:19">
      <c r="A80" s="58" t="s">
        <v>147</v>
      </c>
      <c r="B80" s="58" t="s">
        <v>468</v>
      </c>
      <c r="C80" s="58">
        <v>588762407</v>
      </c>
      <c r="D80" s="58">
        <v>588771297</v>
      </c>
      <c r="E80" s="59" t="s">
        <v>643</v>
      </c>
      <c r="F80" s="59" t="s">
        <v>572</v>
      </c>
      <c r="G80" s="59">
        <v>3201312</v>
      </c>
      <c r="H80" s="59">
        <v>3208299</v>
      </c>
      <c r="I80" s="58">
        <v>-5761.348919</v>
      </c>
      <c r="J80" s="58">
        <v>0.62239999999999995</v>
      </c>
      <c r="K80" s="58">
        <v>821</v>
      </c>
      <c r="L80" s="58">
        <v>2188</v>
      </c>
      <c r="M80" s="58">
        <v>0.2271</v>
      </c>
      <c r="N80" s="58">
        <v>0.1076</v>
      </c>
      <c r="O80" s="58">
        <v>0.47370000000000001</v>
      </c>
      <c r="P80" s="57">
        <f t="shared" si="1"/>
        <v>36.438461538461539</v>
      </c>
      <c r="R80" s="58"/>
      <c r="S80" s="58"/>
    </row>
    <row r="81" spans="1:19">
      <c r="A81" s="58" t="s">
        <v>153</v>
      </c>
      <c r="B81" s="58" t="s">
        <v>469</v>
      </c>
      <c r="C81" s="58">
        <v>5558719</v>
      </c>
      <c r="D81" s="58">
        <v>5563270</v>
      </c>
      <c r="E81" s="59" t="s">
        <v>644</v>
      </c>
      <c r="F81" s="59" t="s">
        <v>641</v>
      </c>
      <c r="G81" s="59">
        <v>27109020</v>
      </c>
      <c r="H81" s="59">
        <v>27112543</v>
      </c>
      <c r="I81" s="58">
        <v>-5613.4786750000003</v>
      </c>
      <c r="J81" s="58">
        <v>1.0855999999999999</v>
      </c>
      <c r="K81" s="58">
        <v>376.3</v>
      </c>
      <c r="L81" s="58">
        <v>2605.6999999999998</v>
      </c>
      <c r="M81" s="58">
        <v>9.8699999999999996E-2</v>
      </c>
      <c r="N81" s="58">
        <v>0.1681</v>
      </c>
      <c r="O81" s="58">
        <v>1.7035</v>
      </c>
      <c r="P81" s="57">
        <f t="shared" si="1"/>
        <v>131.03846153846155</v>
      </c>
      <c r="R81" s="58"/>
      <c r="S81" s="58"/>
    </row>
    <row r="82" spans="1:19">
      <c r="A82" s="58" t="s">
        <v>154</v>
      </c>
      <c r="B82" s="58" t="s">
        <v>469</v>
      </c>
      <c r="C82" s="58">
        <v>63481788</v>
      </c>
      <c r="D82" s="58">
        <v>63487056</v>
      </c>
      <c r="E82" s="59" t="s">
        <v>645</v>
      </c>
      <c r="F82" s="59" t="s">
        <v>641</v>
      </c>
      <c r="G82" s="59">
        <v>24925191</v>
      </c>
      <c r="H82" s="59">
        <v>24950240</v>
      </c>
      <c r="I82" s="58">
        <v>-6432.2202310000002</v>
      </c>
      <c r="J82" s="58">
        <v>0.80479999999999996</v>
      </c>
      <c r="K82" s="58">
        <v>775.8</v>
      </c>
      <c r="L82" s="58">
        <v>2353.1999999999998</v>
      </c>
      <c r="M82" s="58">
        <v>0.36299999999999999</v>
      </c>
      <c r="N82" s="58">
        <v>0.18690000000000001</v>
      </c>
      <c r="O82" s="58">
        <v>0.51490000000000002</v>
      </c>
      <c r="P82" s="57">
        <f t="shared" si="1"/>
        <v>39.607692307692311</v>
      </c>
      <c r="R82" s="58"/>
      <c r="S82" s="58"/>
    </row>
    <row r="83" spans="1:19">
      <c r="A83" s="58" t="s">
        <v>155</v>
      </c>
      <c r="B83" s="58" t="s">
        <v>469</v>
      </c>
      <c r="C83" s="58">
        <v>113110941</v>
      </c>
      <c r="D83" s="58">
        <v>113126886</v>
      </c>
      <c r="E83" s="59" t="s">
        <v>640</v>
      </c>
      <c r="F83" s="59" t="s">
        <v>641</v>
      </c>
      <c r="G83" s="59">
        <v>23061181</v>
      </c>
      <c r="H83" s="59">
        <v>23068433</v>
      </c>
      <c r="I83" s="58">
        <v>-4243.92839</v>
      </c>
      <c r="J83" s="58">
        <v>0.55169999999999997</v>
      </c>
      <c r="K83" s="58">
        <v>569.79999999999995</v>
      </c>
      <c r="L83" s="58">
        <v>1680.2</v>
      </c>
      <c r="M83" s="58">
        <v>0.1812</v>
      </c>
      <c r="N83" s="58">
        <v>8.5800000000000001E-2</v>
      </c>
      <c r="O83" s="58">
        <v>0.4733</v>
      </c>
      <c r="P83" s="57">
        <f t="shared" si="1"/>
        <v>36.407692307692308</v>
      </c>
      <c r="R83" s="58"/>
      <c r="S83" s="58"/>
    </row>
    <row r="84" spans="1:19">
      <c r="A84" s="58" t="s">
        <v>156</v>
      </c>
      <c r="B84" s="58" t="s">
        <v>469</v>
      </c>
      <c r="C84" s="58">
        <v>293330413</v>
      </c>
      <c r="D84" s="58">
        <v>293336103</v>
      </c>
      <c r="E84" s="59" t="s">
        <v>614</v>
      </c>
      <c r="F84" s="59" t="s">
        <v>607</v>
      </c>
      <c r="G84" s="59">
        <v>35092005</v>
      </c>
      <c r="H84" s="59">
        <v>35098713</v>
      </c>
      <c r="I84" s="58">
        <v>-3255.6234119999999</v>
      </c>
      <c r="J84" s="58">
        <v>2.6282999999999999</v>
      </c>
      <c r="K84" s="58">
        <v>345</v>
      </c>
      <c r="L84" s="58">
        <v>1026</v>
      </c>
      <c r="M84" s="58">
        <v>0.1636</v>
      </c>
      <c r="N84" s="58">
        <v>0.38319999999999999</v>
      </c>
      <c r="O84" s="58">
        <v>2.3420999999999998</v>
      </c>
      <c r="P84" s="57">
        <f t="shared" si="1"/>
        <v>180.16153846153847</v>
      </c>
      <c r="R84" s="58"/>
      <c r="S84" s="58"/>
    </row>
    <row r="85" spans="1:19">
      <c r="A85" s="58" t="s">
        <v>157</v>
      </c>
      <c r="B85" s="58" t="s">
        <v>469</v>
      </c>
      <c r="C85" s="58">
        <v>478468349</v>
      </c>
      <c r="D85" s="58">
        <v>478605589</v>
      </c>
      <c r="E85" s="59" t="s">
        <v>646</v>
      </c>
      <c r="F85" s="59" t="s">
        <v>597</v>
      </c>
      <c r="G85" s="59">
        <v>14463267</v>
      </c>
      <c r="H85" s="59">
        <v>14469434</v>
      </c>
      <c r="I85" s="58">
        <v>-2197.4297449999999</v>
      </c>
      <c r="J85" s="58">
        <v>0.73399999999999999</v>
      </c>
      <c r="K85" s="58">
        <v>135.80000000000001</v>
      </c>
      <c r="L85" s="58">
        <v>1142.2</v>
      </c>
      <c r="M85" s="58">
        <v>9.4799999999999995E-2</v>
      </c>
      <c r="N85" s="58">
        <v>0.12139999999999999</v>
      </c>
      <c r="O85" s="58">
        <v>1.2810999999999999</v>
      </c>
      <c r="P85" s="57">
        <f t="shared" si="1"/>
        <v>98.546153846153842</v>
      </c>
      <c r="R85" s="58"/>
      <c r="S85" s="58"/>
    </row>
    <row r="86" spans="1:19">
      <c r="A86" s="58" t="s">
        <v>158</v>
      </c>
      <c r="B86" s="58" t="s">
        <v>469</v>
      </c>
      <c r="C86" s="58">
        <v>480662241</v>
      </c>
      <c r="D86" s="58">
        <v>480663708</v>
      </c>
      <c r="E86" s="59" t="s">
        <v>647</v>
      </c>
      <c r="F86" s="59" t="s">
        <v>597</v>
      </c>
      <c r="G86" s="59">
        <v>16509513</v>
      </c>
      <c r="H86" s="59">
        <v>16510983</v>
      </c>
      <c r="I86" s="58">
        <v>-2277.865945</v>
      </c>
      <c r="J86" s="58">
        <v>1.0898000000000001</v>
      </c>
      <c r="K86" s="58">
        <v>213.1</v>
      </c>
      <c r="L86" s="58">
        <v>941.9</v>
      </c>
      <c r="M86" s="58">
        <v>0.13919999999999999</v>
      </c>
      <c r="N86" s="58">
        <v>0.16969999999999999</v>
      </c>
      <c r="O86" s="58">
        <v>1.2189000000000001</v>
      </c>
      <c r="P86" s="57">
        <f t="shared" si="1"/>
        <v>93.761538461538478</v>
      </c>
      <c r="R86" s="58"/>
      <c r="S86" s="58"/>
    </row>
    <row r="87" spans="1:19">
      <c r="A87" s="58" t="s">
        <v>163</v>
      </c>
      <c r="B87" s="58" t="s">
        <v>469</v>
      </c>
      <c r="C87" s="58">
        <v>573968646</v>
      </c>
      <c r="D87" s="58">
        <v>573974332</v>
      </c>
      <c r="E87" s="59" t="s">
        <v>648</v>
      </c>
      <c r="F87" s="59" t="s">
        <v>597</v>
      </c>
      <c r="G87" s="59">
        <v>21488133</v>
      </c>
      <c r="H87" s="59">
        <v>21495408</v>
      </c>
      <c r="I87" s="58">
        <v>-2808.5776860000001</v>
      </c>
      <c r="J87" s="58">
        <v>0.55379999999999996</v>
      </c>
      <c r="K87" s="58">
        <v>370.7</v>
      </c>
      <c r="L87" s="58">
        <v>1117.3</v>
      </c>
      <c r="M87" s="58">
        <v>0.19850000000000001</v>
      </c>
      <c r="N87" s="58">
        <v>9.1999999999999998E-2</v>
      </c>
      <c r="O87" s="58">
        <v>0.46360000000000001</v>
      </c>
      <c r="P87" s="57">
        <f t="shared" si="1"/>
        <v>35.661538461538463</v>
      </c>
      <c r="R87" s="58"/>
      <c r="S87" s="58"/>
    </row>
    <row r="88" spans="1:19">
      <c r="A88" s="58" t="s">
        <v>165</v>
      </c>
      <c r="B88" s="58" t="s">
        <v>469</v>
      </c>
      <c r="C88" s="58">
        <v>591526915</v>
      </c>
      <c r="D88" s="58">
        <v>591531468</v>
      </c>
      <c r="E88" s="59" t="s">
        <v>649</v>
      </c>
      <c r="F88" s="59" t="s">
        <v>641</v>
      </c>
      <c r="G88" s="59">
        <v>25583204</v>
      </c>
      <c r="H88" s="59">
        <v>25586395</v>
      </c>
      <c r="I88" s="58">
        <v>-2462.733784</v>
      </c>
      <c r="J88" s="58">
        <v>1.4315</v>
      </c>
      <c r="K88" s="58">
        <v>263.89999999999998</v>
      </c>
      <c r="L88" s="58">
        <v>855.1</v>
      </c>
      <c r="M88" s="58">
        <v>0.19470000000000001</v>
      </c>
      <c r="N88" s="58">
        <v>0.24160000000000001</v>
      </c>
      <c r="O88" s="58">
        <v>1.2407999999999999</v>
      </c>
      <c r="P88" s="57">
        <f t="shared" si="1"/>
        <v>95.446153846153848</v>
      </c>
      <c r="R88" s="58"/>
      <c r="S88" s="58"/>
    </row>
    <row r="89" spans="1:19">
      <c r="A89" s="58" t="s">
        <v>165</v>
      </c>
      <c r="B89" s="58" t="s">
        <v>469</v>
      </c>
      <c r="C89" s="58">
        <v>591526915</v>
      </c>
      <c r="D89" s="58">
        <v>591531468</v>
      </c>
      <c r="E89" s="59" t="s">
        <v>650</v>
      </c>
      <c r="F89" s="59" t="s">
        <v>572</v>
      </c>
      <c r="G89" s="59">
        <v>24476011</v>
      </c>
      <c r="H89" s="59">
        <v>24480930</v>
      </c>
      <c r="I89" s="58">
        <v>-2023.025425</v>
      </c>
      <c r="J89" s="58">
        <v>0.69</v>
      </c>
      <c r="K89" s="58">
        <v>283.3</v>
      </c>
      <c r="L89" s="58">
        <v>835.7</v>
      </c>
      <c r="M89" s="58">
        <v>5.11E-2</v>
      </c>
      <c r="N89" s="58">
        <v>4.0300000000000002E-2</v>
      </c>
      <c r="O89" s="58">
        <v>0.78939999999999999</v>
      </c>
      <c r="P89" s="57">
        <f t="shared" si="1"/>
        <v>60.723076923076924</v>
      </c>
      <c r="R89" s="58"/>
      <c r="S89" s="58"/>
    </row>
    <row r="90" spans="1:19">
      <c r="A90" s="58" t="s">
        <v>166</v>
      </c>
      <c r="B90" s="58" t="s">
        <v>469</v>
      </c>
      <c r="C90" s="58">
        <v>596128002</v>
      </c>
      <c r="D90" s="58">
        <v>596132673</v>
      </c>
      <c r="E90" s="59" t="s">
        <v>651</v>
      </c>
      <c r="F90" s="59" t="s">
        <v>572</v>
      </c>
      <c r="G90" s="59">
        <v>30641482</v>
      </c>
      <c r="H90" s="59">
        <v>30645206</v>
      </c>
      <c r="I90" s="58">
        <v>-2024.0620699999999</v>
      </c>
      <c r="J90" s="58">
        <v>1.2202999999999999</v>
      </c>
      <c r="K90" s="58">
        <v>119.7</v>
      </c>
      <c r="L90" s="58">
        <v>1026.3</v>
      </c>
      <c r="M90" s="58">
        <v>3.9399999999999998E-2</v>
      </c>
      <c r="N90" s="58">
        <v>0.1147</v>
      </c>
      <c r="O90" s="58">
        <v>2.91</v>
      </c>
      <c r="P90" s="57">
        <f t="shared" si="1"/>
        <v>223.84615384615387</v>
      </c>
      <c r="R90" s="58"/>
      <c r="S90" s="58"/>
    </row>
    <row r="91" spans="1:19">
      <c r="A91" s="58" t="s">
        <v>173</v>
      </c>
      <c r="B91" s="58" t="s">
        <v>469</v>
      </c>
      <c r="C91" s="58">
        <v>636939047</v>
      </c>
      <c r="D91" s="58">
        <v>636943214</v>
      </c>
      <c r="E91" s="59" t="s">
        <v>652</v>
      </c>
      <c r="F91" s="59" t="s">
        <v>572</v>
      </c>
      <c r="G91" s="59">
        <v>34202415</v>
      </c>
      <c r="H91" s="59">
        <v>34206308</v>
      </c>
      <c r="I91" s="58">
        <v>-2105.5444160000002</v>
      </c>
      <c r="J91" s="58">
        <v>0.67330000000000001</v>
      </c>
      <c r="K91" s="58">
        <v>320.39999999999998</v>
      </c>
      <c r="L91" s="58">
        <v>828.6</v>
      </c>
      <c r="M91" s="58">
        <v>9.2600000000000002E-2</v>
      </c>
      <c r="N91" s="58">
        <v>6.0100000000000001E-2</v>
      </c>
      <c r="O91" s="58">
        <v>0.64949999999999997</v>
      </c>
      <c r="P91" s="57">
        <f t="shared" si="1"/>
        <v>49.96153846153846</v>
      </c>
      <c r="R91" s="58"/>
      <c r="S91" s="58"/>
    </row>
    <row r="92" spans="1:19">
      <c r="A92" s="58" t="s">
        <v>91</v>
      </c>
      <c r="B92" s="58" t="s">
        <v>461</v>
      </c>
      <c r="C92" s="58">
        <v>513207370</v>
      </c>
      <c r="D92" s="58">
        <v>513211200</v>
      </c>
      <c r="E92" s="59" t="s">
        <v>636</v>
      </c>
      <c r="F92" s="59" t="s">
        <v>581</v>
      </c>
      <c r="G92" s="59">
        <v>31275097</v>
      </c>
      <c r="H92" s="59">
        <v>31279534</v>
      </c>
      <c r="I92" s="58">
        <v>-4173.0671840000005</v>
      </c>
      <c r="J92" s="58">
        <v>1.9410000000000001</v>
      </c>
      <c r="K92" s="58">
        <v>468.6</v>
      </c>
      <c r="L92" s="58">
        <v>1310.4000000000001</v>
      </c>
      <c r="M92" s="58">
        <v>0.24279999999999999</v>
      </c>
      <c r="N92" s="58">
        <v>0.35520000000000002</v>
      </c>
      <c r="O92" s="58">
        <v>1.4629000000000001</v>
      </c>
      <c r="P92" s="57">
        <f t="shared" si="1"/>
        <v>112.53076923076924</v>
      </c>
      <c r="R92" s="58"/>
      <c r="S92" s="58"/>
    </row>
    <row r="93" spans="1:19">
      <c r="A93" s="58" t="s">
        <v>180</v>
      </c>
      <c r="B93" s="58" t="s">
        <v>463</v>
      </c>
      <c r="C93" s="58">
        <v>25297668</v>
      </c>
      <c r="D93" s="58">
        <v>25301938</v>
      </c>
      <c r="E93" s="59" t="s">
        <v>653</v>
      </c>
      <c r="F93" s="59" t="s">
        <v>574</v>
      </c>
      <c r="G93" s="59">
        <v>1050786</v>
      </c>
      <c r="H93" s="59">
        <v>1056830</v>
      </c>
      <c r="I93" s="58">
        <v>-3093.0913999999998</v>
      </c>
      <c r="J93" s="58">
        <v>0.67169999999999996</v>
      </c>
      <c r="K93" s="58">
        <v>453.5</v>
      </c>
      <c r="L93" s="58">
        <v>1166.5</v>
      </c>
      <c r="M93" s="58">
        <v>0.1709</v>
      </c>
      <c r="N93" s="58">
        <v>9.4899999999999998E-2</v>
      </c>
      <c r="O93" s="58">
        <v>0.55559999999999998</v>
      </c>
      <c r="P93" s="57">
        <f t="shared" si="1"/>
        <v>42.738461538461536</v>
      </c>
      <c r="R93" s="58"/>
      <c r="S93" s="58"/>
    </row>
    <row r="94" spans="1:19">
      <c r="A94" s="58" t="s">
        <v>188</v>
      </c>
      <c r="B94" s="58" t="s">
        <v>463</v>
      </c>
      <c r="C94" s="58">
        <v>331583539</v>
      </c>
      <c r="D94" s="58">
        <v>331590126</v>
      </c>
      <c r="E94" s="59" t="s">
        <v>654</v>
      </c>
      <c r="F94" s="59" t="s">
        <v>574</v>
      </c>
      <c r="G94" s="59">
        <v>22999976</v>
      </c>
      <c r="H94" s="59">
        <v>23005321</v>
      </c>
      <c r="I94" s="58">
        <v>-1817.3328369999999</v>
      </c>
      <c r="J94" s="58">
        <v>0.47149999999999997</v>
      </c>
      <c r="K94" s="58">
        <v>285.2</v>
      </c>
      <c r="L94" s="58">
        <v>764.8</v>
      </c>
      <c r="M94" s="58">
        <v>5.6000000000000001E-2</v>
      </c>
      <c r="N94" s="58">
        <v>2.8199999999999999E-2</v>
      </c>
      <c r="O94" s="58">
        <v>0.50319999999999998</v>
      </c>
      <c r="P94" s="57">
        <f t="shared" si="1"/>
        <v>38.707692307692305</v>
      </c>
      <c r="R94" s="58"/>
      <c r="S94" s="58"/>
    </row>
    <row r="95" spans="1:19">
      <c r="A95" s="58" t="s">
        <v>189</v>
      </c>
      <c r="B95" s="58" t="s">
        <v>463</v>
      </c>
      <c r="C95" s="58">
        <v>484120487</v>
      </c>
      <c r="D95" s="58">
        <v>484123441</v>
      </c>
      <c r="E95" s="59" t="s">
        <v>655</v>
      </c>
      <c r="F95" s="59" t="s">
        <v>574</v>
      </c>
      <c r="G95" s="59">
        <v>29429761</v>
      </c>
      <c r="H95" s="59">
        <v>29432460</v>
      </c>
      <c r="I95" s="58">
        <v>-2253.6202910000002</v>
      </c>
      <c r="J95" s="58">
        <v>0.66930000000000001</v>
      </c>
      <c r="K95" s="58">
        <v>170.5</v>
      </c>
      <c r="L95" s="58">
        <v>1080.5</v>
      </c>
      <c r="M95" s="58">
        <v>0.10390000000000001</v>
      </c>
      <c r="N95" s="58">
        <v>0.1026</v>
      </c>
      <c r="O95" s="58">
        <v>0.98699999999999999</v>
      </c>
      <c r="P95" s="57">
        <f t="shared" si="1"/>
        <v>75.92307692307692</v>
      </c>
      <c r="R95" s="58"/>
      <c r="S95" s="58"/>
    </row>
    <row r="96" spans="1:19">
      <c r="A96" s="58" t="s">
        <v>260</v>
      </c>
      <c r="B96" s="58" t="s">
        <v>467</v>
      </c>
      <c r="C96" s="58">
        <v>159585045</v>
      </c>
      <c r="D96" s="58">
        <v>159587307</v>
      </c>
      <c r="E96" s="59" t="s">
        <v>656</v>
      </c>
      <c r="F96" s="59" t="s">
        <v>605</v>
      </c>
      <c r="G96" s="59">
        <v>23677863</v>
      </c>
      <c r="H96" s="59">
        <v>23679948</v>
      </c>
      <c r="I96" s="58">
        <v>-1643.3436569999999</v>
      </c>
      <c r="J96" s="58">
        <v>0.7147</v>
      </c>
      <c r="K96" s="58">
        <v>99.3</v>
      </c>
      <c r="L96" s="58">
        <v>869.7</v>
      </c>
      <c r="M96" s="58">
        <v>6.7299999999999999E-2</v>
      </c>
      <c r="N96" s="58">
        <v>9.8400000000000001E-2</v>
      </c>
      <c r="O96" s="58">
        <v>1.4626999999999999</v>
      </c>
      <c r="P96" s="57">
        <f t="shared" si="1"/>
        <v>112.51538461538462</v>
      </c>
      <c r="R96" s="58"/>
      <c r="S96" s="58"/>
    </row>
    <row r="97" spans="1:19">
      <c r="A97" s="58" t="s">
        <v>261</v>
      </c>
      <c r="B97" s="58" t="s">
        <v>467</v>
      </c>
      <c r="C97" s="58">
        <v>175163340</v>
      </c>
      <c r="D97" s="58">
        <v>175166269</v>
      </c>
      <c r="E97" s="59" t="s">
        <v>657</v>
      </c>
      <c r="F97" s="59" t="s">
        <v>605</v>
      </c>
      <c r="G97" s="59">
        <v>23145979</v>
      </c>
      <c r="H97" s="59">
        <v>23149609</v>
      </c>
      <c r="I97" s="58">
        <v>-3928.9399699999999</v>
      </c>
      <c r="J97" s="58">
        <v>0.71830000000000005</v>
      </c>
      <c r="K97" s="58">
        <v>494.5</v>
      </c>
      <c r="L97" s="58">
        <v>1521.5</v>
      </c>
      <c r="M97" s="58">
        <v>0.18329999999999999</v>
      </c>
      <c r="N97" s="58">
        <v>0.1144</v>
      </c>
      <c r="O97" s="58">
        <v>0.62419999999999998</v>
      </c>
      <c r="P97" s="57">
        <f t="shared" si="1"/>
        <v>48.015384615384619</v>
      </c>
      <c r="R97" s="58"/>
      <c r="S97" s="58"/>
    </row>
    <row r="98" spans="1:19">
      <c r="A98" s="58" t="s">
        <v>262</v>
      </c>
      <c r="B98" s="58" t="s">
        <v>469</v>
      </c>
      <c r="C98" s="58">
        <v>361900751</v>
      </c>
      <c r="D98" s="58">
        <v>361908259</v>
      </c>
      <c r="E98" s="59" t="s">
        <v>658</v>
      </c>
      <c r="F98" s="59" t="s">
        <v>659</v>
      </c>
      <c r="G98" s="59">
        <v>654974</v>
      </c>
      <c r="H98" s="59">
        <v>661236</v>
      </c>
      <c r="I98" s="58">
        <v>-2673.8518020000001</v>
      </c>
      <c r="J98" s="58">
        <v>1.2801</v>
      </c>
      <c r="K98" s="58">
        <v>162</v>
      </c>
      <c r="L98" s="58">
        <v>1155</v>
      </c>
      <c r="M98" s="58">
        <v>0.1085</v>
      </c>
      <c r="N98" s="58">
        <v>0.21229999999999999</v>
      </c>
      <c r="O98" s="58">
        <v>1.9556</v>
      </c>
      <c r="P98" s="57">
        <f t="shared" si="1"/>
        <v>150.43076923076924</v>
      </c>
      <c r="R98" s="58"/>
      <c r="S98" s="58"/>
    </row>
    <row r="99" spans="1:19">
      <c r="A99" s="58" t="s">
        <v>262</v>
      </c>
      <c r="B99" s="58" t="s">
        <v>469</v>
      </c>
      <c r="C99" s="58">
        <v>361900751</v>
      </c>
      <c r="D99" s="58">
        <v>361908259</v>
      </c>
      <c r="E99" s="59" t="s">
        <v>660</v>
      </c>
      <c r="F99" s="59" t="s">
        <v>641</v>
      </c>
      <c r="G99" s="59">
        <v>698936</v>
      </c>
      <c r="H99" s="59">
        <v>705258</v>
      </c>
      <c r="I99" s="58">
        <v>-2650.7412279999999</v>
      </c>
      <c r="J99" s="58">
        <v>1.1766000000000001</v>
      </c>
      <c r="K99" s="58">
        <v>162.9</v>
      </c>
      <c r="L99" s="58">
        <v>1151.0999999999999</v>
      </c>
      <c r="M99" s="58">
        <v>0.1174</v>
      </c>
      <c r="N99" s="58">
        <v>0.20300000000000001</v>
      </c>
      <c r="O99" s="58">
        <v>1.7292000000000001</v>
      </c>
      <c r="P99" s="57">
        <f t="shared" si="1"/>
        <v>133.01538461538462</v>
      </c>
      <c r="R99" s="58"/>
      <c r="S99" s="58"/>
    </row>
    <row r="100" spans="1:19">
      <c r="A100" s="58" t="s">
        <v>267</v>
      </c>
      <c r="B100" s="58" t="s">
        <v>463</v>
      </c>
      <c r="C100" s="58">
        <v>444708882</v>
      </c>
      <c r="D100" s="58">
        <v>444713204</v>
      </c>
      <c r="E100" s="59" t="s">
        <v>661</v>
      </c>
      <c r="F100" s="59" t="s">
        <v>574</v>
      </c>
      <c r="G100" s="59">
        <v>27372028</v>
      </c>
      <c r="H100" s="59">
        <v>27376763</v>
      </c>
      <c r="I100" s="58">
        <v>-3650.1703670000002</v>
      </c>
      <c r="J100" s="58">
        <v>0.84789999999999999</v>
      </c>
      <c r="K100" s="58">
        <v>459.2</v>
      </c>
      <c r="L100" s="58">
        <v>1376.8</v>
      </c>
      <c r="M100" s="58">
        <v>0.24049999999999999</v>
      </c>
      <c r="N100" s="58">
        <v>0.15790000000000001</v>
      </c>
      <c r="O100" s="58">
        <v>0.65659999999999996</v>
      </c>
      <c r="P100" s="57">
        <f t="shared" si="1"/>
        <v>50.507692307692309</v>
      </c>
      <c r="R100" s="58"/>
      <c r="S100" s="58"/>
    </row>
    <row r="101" spans="1:19">
      <c r="A101" s="60"/>
      <c r="B101" s="60"/>
      <c r="C101" s="60"/>
      <c r="D101" s="60"/>
      <c r="E101" s="60"/>
      <c r="F101" s="60"/>
      <c r="G101" s="60"/>
      <c r="H101" s="61" t="s">
        <v>1246</v>
      </c>
      <c r="I101" s="53">
        <f t="shared" ref="I101:P101" si="2">AVERAGE(I4:I100)</f>
        <v>-3372.2741635154634</v>
      </c>
      <c r="J101" s="53">
        <f t="shared" si="2"/>
        <v>1.0485938144329894</v>
      </c>
      <c r="K101" s="53">
        <f t="shared" si="2"/>
        <v>398.02886597938135</v>
      </c>
      <c r="L101" s="53">
        <f t="shared" si="2"/>
        <v>1296.7443298969069</v>
      </c>
      <c r="M101" s="53">
        <f t="shared" si="2"/>
        <v>0.15435773195876282</v>
      </c>
      <c r="N101" s="53">
        <f t="shared" si="2"/>
        <v>0.15068247422680411</v>
      </c>
      <c r="O101" s="53">
        <f t="shared" si="2"/>
        <v>1.0910164948453607</v>
      </c>
      <c r="P101" s="53">
        <f t="shared" si="2"/>
        <v>83.924345757335431</v>
      </c>
      <c r="R101" s="58"/>
      <c r="S101" s="58"/>
    </row>
    <row r="102" spans="1:19">
      <c r="R102" s="58"/>
      <c r="S102" s="58"/>
    </row>
    <row r="103" spans="1:19">
      <c r="R103" s="58"/>
      <c r="S103" s="58"/>
    </row>
    <row r="104" spans="1:19">
      <c r="R104" s="58"/>
      <c r="S104" s="58"/>
    </row>
    <row r="105" spans="1:19">
      <c r="R105" s="58"/>
      <c r="S105" s="58"/>
    </row>
    <row r="106" spans="1:19">
      <c r="R106" s="58"/>
      <c r="S106" s="58"/>
    </row>
    <row r="107" spans="1:19">
      <c r="R107" s="58"/>
      <c r="S107" s="58"/>
    </row>
    <row r="108" spans="1:19">
      <c r="R108" s="58"/>
      <c r="S108" s="58"/>
    </row>
    <row r="109" spans="1:19">
      <c r="R109" s="58"/>
      <c r="S109" s="58"/>
    </row>
    <row r="110" spans="1:19">
      <c r="R110" s="58"/>
      <c r="S110" s="58"/>
    </row>
    <row r="111" spans="1:19">
      <c r="R111" s="58"/>
      <c r="S111" s="58"/>
    </row>
    <row r="112" spans="1:19">
      <c r="R112" s="58"/>
      <c r="S112" s="58"/>
    </row>
    <row r="113" spans="18:19">
      <c r="R113" s="58"/>
      <c r="S113" s="58"/>
    </row>
    <row r="114" spans="18:19">
      <c r="R114" s="58"/>
      <c r="S114" s="58"/>
    </row>
    <row r="115" spans="18:19">
      <c r="R115" s="58"/>
      <c r="S115" s="58"/>
    </row>
    <row r="116" spans="18:19">
      <c r="R116" s="58"/>
      <c r="S116" s="58"/>
    </row>
    <row r="117" spans="18:19">
      <c r="R117" s="58"/>
      <c r="S117" s="58"/>
    </row>
    <row r="118" spans="18:19">
      <c r="R118" s="58"/>
      <c r="S118" s="58"/>
    </row>
    <row r="119" spans="18:19">
      <c r="R119" s="58"/>
      <c r="S119" s="58"/>
    </row>
    <row r="120" spans="18:19">
      <c r="R120" s="58"/>
      <c r="S120" s="58"/>
    </row>
    <row r="121" spans="18:19">
      <c r="R121" s="58"/>
      <c r="S121" s="58"/>
    </row>
    <row r="122" spans="18:19">
      <c r="R122" s="58"/>
      <c r="S122" s="58"/>
    </row>
    <row r="123" spans="18:19">
      <c r="R123" s="58"/>
      <c r="S123" s="58"/>
    </row>
    <row r="124" spans="18:19">
      <c r="R124" s="58"/>
      <c r="S124" s="58"/>
    </row>
    <row r="125" spans="18:19">
      <c r="R125" s="58"/>
      <c r="S125" s="58"/>
    </row>
    <row r="126" spans="18:19">
      <c r="R126" s="58"/>
      <c r="S126" s="58"/>
    </row>
    <row r="127" spans="18:19">
      <c r="R127" s="58"/>
      <c r="S127" s="58"/>
    </row>
    <row r="128" spans="18:19">
      <c r="R128" s="58"/>
      <c r="S128" s="58"/>
    </row>
    <row r="129" spans="18:19">
      <c r="R129" s="58"/>
      <c r="S129" s="58"/>
    </row>
    <row r="130" spans="18:19">
      <c r="R130" s="58"/>
      <c r="S130" s="58"/>
    </row>
    <row r="131" spans="18:19">
      <c r="R131" s="58"/>
      <c r="S131" s="58"/>
    </row>
    <row r="132" spans="18:19">
      <c r="R132" s="58"/>
      <c r="S132" s="58"/>
    </row>
    <row r="133" spans="18:19">
      <c r="R133" s="58"/>
      <c r="S133" s="58"/>
    </row>
    <row r="134" spans="18:19">
      <c r="R134" s="58"/>
      <c r="S134" s="58"/>
    </row>
    <row r="135" spans="18:19">
      <c r="R135" s="58"/>
      <c r="S135" s="58"/>
    </row>
    <row r="136" spans="18:19">
      <c r="R136" s="58"/>
      <c r="S136" s="58"/>
    </row>
    <row r="137" spans="18:19">
      <c r="R137" s="58"/>
      <c r="S137" s="58"/>
    </row>
    <row r="138" spans="18:19">
      <c r="R138" s="58"/>
      <c r="S138" s="58"/>
    </row>
    <row r="139" spans="18:19">
      <c r="R139" s="58"/>
      <c r="S139" s="58"/>
    </row>
    <row r="140" spans="18:19">
      <c r="R140" s="58"/>
      <c r="S140" s="58"/>
    </row>
    <row r="141" spans="18:19">
      <c r="R141" s="58"/>
      <c r="S141" s="58"/>
    </row>
    <row r="142" spans="18:19">
      <c r="R142" s="58"/>
      <c r="S142" s="58"/>
    </row>
    <row r="143" spans="18:19">
      <c r="R143" s="58"/>
      <c r="S143" s="58"/>
    </row>
    <row r="144" spans="18:19">
      <c r="R144" s="58"/>
      <c r="S144" s="58"/>
    </row>
    <row r="145" spans="18:19">
      <c r="R145" s="58"/>
      <c r="S145" s="58"/>
    </row>
    <row r="146" spans="18:19">
      <c r="R146" s="58"/>
      <c r="S146" s="58"/>
    </row>
    <row r="147" spans="18:19">
      <c r="R147" s="58"/>
      <c r="S147" s="58"/>
    </row>
    <row r="148" spans="18:19">
      <c r="R148" s="58"/>
      <c r="S148" s="58"/>
    </row>
    <row r="149" spans="18:19">
      <c r="R149" s="58"/>
      <c r="S149" s="58"/>
    </row>
    <row r="150" spans="18:19">
      <c r="R150" s="58"/>
      <c r="S150" s="58"/>
    </row>
    <row r="151" spans="18:19">
      <c r="R151" s="58"/>
      <c r="S151" s="58"/>
    </row>
    <row r="152" spans="18:19">
      <c r="R152" s="58"/>
      <c r="S152" s="58"/>
    </row>
    <row r="153" spans="18:19">
      <c r="R153" s="58"/>
      <c r="S153" s="58"/>
    </row>
    <row r="154" spans="18:19">
      <c r="R154" s="58"/>
      <c r="S154" s="58"/>
    </row>
    <row r="155" spans="18:19">
      <c r="R155" s="58"/>
      <c r="S155" s="58"/>
    </row>
    <row r="156" spans="18:19">
      <c r="R156" s="58"/>
      <c r="S156" s="58"/>
    </row>
    <row r="157" spans="18:19">
      <c r="R157" s="58"/>
      <c r="S157" s="58"/>
    </row>
    <row r="158" spans="18:19">
      <c r="R158" s="58"/>
      <c r="S158" s="58"/>
    </row>
    <row r="159" spans="18:19">
      <c r="R159" s="58"/>
      <c r="S159" s="58"/>
    </row>
    <row r="160" spans="18:19">
      <c r="R160" s="58"/>
      <c r="S160" s="58"/>
    </row>
    <row r="161" spans="18:19">
      <c r="R161" s="58"/>
      <c r="S161" s="58"/>
    </row>
    <row r="162" spans="18:19">
      <c r="R162" s="58"/>
      <c r="S162" s="58"/>
    </row>
    <row r="163" spans="18:19">
      <c r="R163" s="58"/>
      <c r="S163" s="58"/>
    </row>
    <row r="164" spans="18:19">
      <c r="R164" s="58"/>
      <c r="S164" s="58"/>
    </row>
    <row r="165" spans="18:19">
      <c r="R165" s="58"/>
      <c r="S165" s="58"/>
    </row>
    <row r="166" spans="18:19">
      <c r="R166" s="58"/>
      <c r="S166" s="58"/>
    </row>
    <row r="167" spans="18:19">
      <c r="R167" s="58"/>
      <c r="S167" s="58"/>
    </row>
    <row r="168" spans="18:19">
      <c r="R168" s="58"/>
      <c r="S168" s="58"/>
    </row>
    <row r="169" spans="18:19">
      <c r="R169" s="58"/>
      <c r="S169" s="58"/>
    </row>
    <row r="170" spans="18:19">
      <c r="R170" s="58"/>
      <c r="S170" s="58"/>
    </row>
    <row r="171" spans="18:19">
      <c r="R171" s="58"/>
      <c r="S171" s="58"/>
    </row>
    <row r="172" spans="18:19">
      <c r="R172" s="58"/>
      <c r="S172" s="58"/>
    </row>
    <row r="173" spans="18:19">
      <c r="R173" s="58"/>
      <c r="S173" s="58"/>
    </row>
    <row r="174" spans="18:19">
      <c r="R174" s="58"/>
      <c r="S174" s="58"/>
    </row>
    <row r="175" spans="18:19">
      <c r="R175" s="58"/>
      <c r="S175" s="58"/>
    </row>
    <row r="176" spans="18:19">
      <c r="R176" s="58"/>
      <c r="S176" s="58"/>
    </row>
    <row r="177" spans="18:19">
      <c r="R177" s="58"/>
      <c r="S177" s="58"/>
    </row>
    <row r="178" spans="18:19">
      <c r="R178" s="58"/>
      <c r="S178" s="58"/>
    </row>
    <row r="179" spans="18:19">
      <c r="R179" s="58"/>
      <c r="S179" s="58"/>
    </row>
    <row r="180" spans="18:19">
      <c r="R180" s="58"/>
      <c r="S180" s="58"/>
    </row>
    <row r="181" spans="18:19">
      <c r="R181" s="58"/>
      <c r="S181" s="58"/>
    </row>
    <row r="182" spans="18:19">
      <c r="R182" s="58"/>
      <c r="S182" s="58"/>
    </row>
    <row r="183" spans="18:19">
      <c r="R183" s="58"/>
      <c r="S183" s="58"/>
    </row>
    <row r="184" spans="18:19">
      <c r="R184" s="58"/>
      <c r="S184" s="58"/>
    </row>
  </sheetData>
  <mergeCells count="11">
    <mergeCell ref="A1:P1"/>
    <mergeCell ref="M2:M3"/>
    <mergeCell ref="N2:N3"/>
    <mergeCell ref="O2:O3"/>
    <mergeCell ref="P2:P3"/>
    <mergeCell ref="A2:D2"/>
    <mergeCell ref="E2:H2"/>
    <mergeCell ref="I2:I3"/>
    <mergeCell ref="J2:J3"/>
    <mergeCell ref="K2:K3"/>
    <mergeCell ref="L2:L3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8"/>
  <sheetViews>
    <sheetView workbookViewId="0">
      <selection activeCell="E12" sqref="E12"/>
    </sheetView>
  </sheetViews>
  <sheetFormatPr defaultRowHeight="15"/>
  <cols>
    <col min="1" max="2" width="9" style="57"/>
    <col min="3" max="4" width="9.375" style="57" bestFit="1" customWidth="1"/>
    <col min="5" max="5" width="13.875" style="57" customWidth="1"/>
    <col min="6" max="6" width="9" style="57"/>
    <col min="7" max="16" width="9.125" style="57" bestFit="1" customWidth="1"/>
    <col min="17" max="16384" width="9" style="57"/>
  </cols>
  <sheetData>
    <row r="1" spans="1:16" s="56" customFormat="1" ht="18" customHeight="1">
      <c r="A1" s="98" t="s">
        <v>1101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</row>
    <row r="2" spans="1:16" ht="15.75">
      <c r="A2" s="93" t="s">
        <v>470</v>
      </c>
      <c r="B2" s="93"/>
      <c r="C2" s="93"/>
      <c r="D2" s="93"/>
      <c r="E2" s="97" t="s">
        <v>568</v>
      </c>
      <c r="F2" s="97"/>
      <c r="G2" s="97"/>
      <c r="H2" s="97"/>
      <c r="I2" s="95" t="s">
        <v>448</v>
      </c>
      <c r="J2" s="95" t="s">
        <v>449</v>
      </c>
      <c r="K2" s="95" t="s">
        <v>450</v>
      </c>
      <c r="L2" s="95" t="s">
        <v>451</v>
      </c>
      <c r="M2" s="95" t="s">
        <v>452</v>
      </c>
      <c r="N2" s="95" t="s">
        <v>453</v>
      </c>
      <c r="O2" s="95" t="s">
        <v>454</v>
      </c>
      <c r="P2" s="95" t="s">
        <v>455</v>
      </c>
    </row>
    <row r="3" spans="1:16">
      <c r="A3" s="52" t="s">
        <v>456</v>
      </c>
      <c r="B3" s="52" t="s">
        <v>457</v>
      </c>
      <c r="C3" s="52" t="s">
        <v>458</v>
      </c>
      <c r="D3" s="52" t="s">
        <v>459</v>
      </c>
      <c r="E3" s="52" t="s">
        <v>456</v>
      </c>
      <c r="F3" s="52" t="s">
        <v>457</v>
      </c>
      <c r="G3" s="52" t="s">
        <v>458</v>
      </c>
      <c r="H3" s="52" t="s">
        <v>459</v>
      </c>
      <c r="I3" s="96"/>
      <c r="J3" s="96"/>
      <c r="K3" s="96"/>
      <c r="L3" s="96"/>
      <c r="M3" s="96"/>
      <c r="N3" s="96"/>
      <c r="O3" s="96"/>
      <c r="P3" s="96"/>
    </row>
    <row r="4" spans="1:16">
      <c r="A4" s="58" t="s">
        <v>9</v>
      </c>
      <c r="B4" s="58" t="s">
        <v>461</v>
      </c>
      <c r="C4" s="58">
        <v>366830180</v>
      </c>
      <c r="D4" s="58">
        <v>366834352</v>
      </c>
      <c r="E4" s="59" t="s">
        <v>662</v>
      </c>
      <c r="F4" s="59" t="s">
        <v>663</v>
      </c>
      <c r="G4" s="59">
        <v>53195920</v>
      </c>
      <c r="H4" s="59">
        <v>53200065</v>
      </c>
      <c r="I4" s="58">
        <v>-1972.685571</v>
      </c>
      <c r="J4" s="58">
        <v>0.42820000000000003</v>
      </c>
      <c r="K4" s="58">
        <v>280.8</v>
      </c>
      <c r="L4" s="58">
        <v>850.2</v>
      </c>
      <c r="M4" s="58">
        <v>6.9099999999999995E-2</v>
      </c>
      <c r="N4" s="58">
        <v>3.2800000000000003E-2</v>
      </c>
      <c r="O4" s="58">
        <v>0.47549999999999998</v>
      </c>
      <c r="P4" s="57">
        <f>O4/0.013</f>
        <v>36.57692307692308</v>
      </c>
    </row>
    <row r="5" spans="1:16">
      <c r="A5" s="58" t="s">
        <v>22</v>
      </c>
      <c r="B5" s="58" t="s">
        <v>469</v>
      </c>
      <c r="C5" s="58">
        <v>658783259</v>
      </c>
      <c r="D5" s="58">
        <v>658789170</v>
      </c>
      <c r="E5" s="59" t="s">
        <v>664</v>
      </c>
      <c r="F5" s="59" t="s">
        <v>663</v>
      </c>
      <c r="G5" s="59">
        <v>1284245</v>
      </c>
      <c r="H5" s="59">
        <v>1291384</v>
      </c>
      <c r="I5" s="58">
        <v>-2452.6643770000001</v>
      </c>
      <c r="J5" s="58">
        <v>0.65290000000000004</v>
      </c>
      <c r="K5" s="58">
        <v>324.8</v>
      </c>
      <c r="L5" s="58">
        <v>956.2</v>
      </c>
      <c r="M5" s="58">
        <v>0.17699999999999999</v>
      </c>
      <c r="N5" s="58">
        <v>9.9900000000000003E-2</v>
      </c>
      <c r="O5" s="58">
        <v>0.56440000000000001</v>
      </c>
      <c r="P5" s="57">
        <f t="shared" ref="P5:P68" si="0">O5/0.013</f>
        <v>43.415384615384617</v>
      </c>
    </row>
    <row r="6" spans="1:16">
      <c r="A6" s="58" t="s">
        <v>24</v>
      </c>
      <c r="B6" s="58" t="s">
        <v>463</v>
      </c>
      <c r="C6" s="58">
        <v>65121857</v>
      </c>
      <c r="D6" s="58">
        <v>65125838</v>
      </c>
      <c r="E6" s="59" t="s">
        <v>665</v>
      </c>
      <c r="F6" s="59" t="s">
        <v>666</v>
      </c>
      <c r="G6" s="59">
        <v>58688553</v>
      </c>
      <c r="H6" s="59">
        <v>58693536</v>
      </c>
      <c r="I6" s="58">
        <v>-2033.590927</v>
      </c>
      <c r="J6" s="58">
        <v>0.97440000000000004</v>
      </c>
      <c r="K6" s="58">
        <v>301</v>
      </c>
      <c r="L6" s="58">
        <v>806</v>
      </c>
      <c r="M6" s="58">
        <v>4.5900000000000003E-2</v>
      </c>
      <c r="N6" s="58">
        <v>4.8800000000000003E-2</v>
      </c>
      <c r="O6" s="58">
        <v>1.0639000000000001</v>
      </c>
      <c r="P6" s="57">
        <f t="shared" si="0"/>
        <v>81.838461538461544</v>
      </c>
    </row>
    <row r="7" spans="1:16">
      <c r="A7" s="58" t="s">
        <v>24</v>
      </c>
      <c r="B7" s="58" t="s">
        <v>463</v>
      </c>
      <c r="C7" s="58">
        <v>65121857</v>
      </c>
      <c r="D7" s="58">
        <v>65125838</v>
      </c>
      <c r="E7" s="59" t="s">
        <v>667</v>
      </c>
      <c r="F7" s="59" t="s">
        <v>668</v>
      </c>
      <c r="G7" s="59">
        <v>3326289</v>
      </c>
      <c r="H7" s="59">
        <v>3330922</v>
      </c>
      <c r="I7" s="58">
        <v>-1866.9787590000001</v>
      </c>
      <c r="J7" s="58">
        <v>0.443</v>
      </c>
      <c r="K7" s="58">
        <v>298</v>
      </c>
      <c r="L7" s="58">
        <v>809</v>
      </c>
      <c r="M7" s="58">
        <v>4.3200000000000002E-2</v>
      </c>
      <c r="N7" s="58">
        <v>2.12E-2</v>
      </c>
      <c r="O7" s="58">
        <v>0.49099999999999999</v>
      </c>
      <c r="P7" s="57">
        <f t="shared" si="0"/>
        <v>37.769230769230774</v>
      </c>
    </row>
    <row r="8" spans="1:16">
      <c r="A8" s="58" t="s">
        <v>25</v>
      </c>
      <c r="B8" s="58" t="s">
        <v>463</v>
      </c>
      <c r="C8" s="58">
        <v>472655285</v>
      </c>
      <c r="D8" s="58">
        <v>472662544</v>
      </c>
      <c r="E8" s="59" t="s">
        <v>669</v>
      </c>
      <c r="F8" s="59" t="s">
        <v>668</v>
      </c>
      <c r="G8" s="59">
        <v>60772015</v>
      </c>
      <c r="H8" s="59">
        <v>60778677</v>
      </c>
      <c r="I8" s="58">
        <v>-2575.7282599999999</v>
      </c>
      <c r="J8" s="58">
        <v>0.68140000000000001</v>
      </c>
      <c r="K8" s="58">
        <v>363.9</v>
      </c>
      <c r="L8" s="58">
        <v>1001.1</v>
      </c>
      <c r="M8" s="58">
        <v>0.1258</v>
      </c>
      <c r="N8" s="58">
        <v>7.9600000000000004E-2</v>
      </c>
      <c r="O8" s="58">
        <v>0.63290000000000002</v>
      </c>
      <c r="P8" s="57">
        <f t="shared" si="0"/>
        <v>48.684615384615391</v>
      </c>
    </row>
    <row r="9" spans="1:16">
      <c r="A9" s="58" t="s">
        <v>26</v>
      </c>
      <c r="B9" s="58" t="s">
        <v>479</v>
      </c>
      <c r="C9" s="58">
        <v>11307420</v>
      </c>
      <c r="D9" s="58">
        <v>11313549</v>
      </c>
      <c r="E9" s="59" t="s">
        <v>670</v>
      </c>
      <c r="F9" s="59" t="s">
        <v>666</v>
      </c>
      <c r="G9" s="59">
        <v>1098068</v>
      </c>
      <c r="H9" s="59">
        <v>1104462</v>
      </c>
      <c r="I9" s="58">
        <v>-2803.1462029999998</v>
      </c>
      <c r="J9" s="58">
        <v>0.7077</v>
      </c>
      <c r="K9" s="58">
        <v>372</v>
      </c>
      <c r="L9" s="58">
        <v>1047</v>
      </c>
      <c r="M9" s="58">
        <v>0.23219999999999999</v>
      </c>
      <c r="N9" s="58">
        <v>0.12640000000000001</v>
      </c>
      <c r="O9" s="58">
        <v>0.54420000000000002</v>
      </c>
      <c r="P9" s="57">
        <f t="shared" si="0"/>
        <v>41.861538461538466</v>
      </c>
    </row>
    <row r="10" spans="1:16">
      <c r="A10" s="58" t="s">
        <v>27</v>
      </c>
      <c r="B10" s="58" t="s">
        <v>479</v>
      </c>
      <c r="C10" s="58">
        <v>37300015</v>
      </c>
      <c r="D10" s="58">
        <v>37306217</v>
      </c>
      <c r="E10" s="59" t="s">
        <v>671</v>
      </c>
      <c r="F10" s="59" t="s">
        <v>666</v>
      </c>
      <c r="G10" s="59">
        <v>3344363</v>
      </c>
      <c r="H10" s="59">
        <v>3349975</v>
      </c>
      <c r="I10" s="58">
        <v>-1544.0662930000001</v>
      </c>
      <c r="J10" s="58">
        <v>0.50770000000000004</v>
      </c>
      <c r="K10" s="58">
        <v>183.7</v>
      </c>
      <c r="L10" s="58">
        <v>653.29999999999995</v>
      </c>
      <c r="M10" s="58">
        <v>0.14829999999999999</v>
      </c>
      <c r="N10" s="58">
        <v>7.4899999999999994E-2</v>
      </c>
      <c r="O10" s="58">
        <v>0.50480000000000003</v>
      </c>
      <c r="P10" s="57">
        <f t="shared" si="0"/>
        <v>38.830769230769235</v>
      </c>
    </row>
    <row r="11" spans="1:16">
      <c r="A11" s="58" t="s">
        <v>29</v>
      </c>
      <c r="B11" s="58" t="s">
        <v>479</v>
      </c>
      <c r="C11" s="58">
        <v>584087811</v>
      </c>
      <c r="D11" s="58">
        <v>584092888</v>
      </c>
      <c r="E11" s="59" t="s">
        <v>672</v>
      </c>
      <c r="F11" s="59" t="s">
        <v>666</v>
      </c>
      <c r="G11" s="59">
        <v>59309011</v>
      </c>
      <c r="H11" s="59">
        <v>59314787</v>
      </c>
      <c r="I11" s="58">
        <v>-3272.3767440000001</v>
      </c>
      <c r="J11" s="58">
        <v>0.63460000000000005</v>
      </c>
      <c r="K11" s="58">
        <v>439.4</v>
      </c>
      <c r="L11" s="58">
        <v>1279.5999999999999</v>
      </c>
      <c r="M11" s="58">
        <v>0.15540000000000001</v>
      </c>
      <c r="N11" s="58">
        <v>8.8499999999999995E-2</v>
      </c>
      <c r="O11" s="58">
        <v>0.5696</v>
      </c>
      <c r="P11" s="57">
        <f t="shared" si="0"/>
        <v>43.815384615384616</v>
      </c>
    </row>
    <row r="12" spans="1:16">
      <c r="A12" s="58" t="s">
        <v>30</v>
      </c>
      <c r="B12" s="58" t="s">
        <v>479</v>
      </c>
      <c r="C12" s="58">
        <v>593202795</v>
      </c>
      <c r="D12" s="58">
        <v>593206148</v>
      </c>
      <c r="E12" s="59" t="s">
        <v>665</v>
      </c>
      <c r="F12" s="59" t="s">
        <v>666</v>
      </c>
      <c r="G12" s="59">
        <v>58688553</v>
      </c>
      <c r="H12" s="59">
        <v>58693536</v>
      </c>
      <c r="I12" s="58">
        <v>-1958.4720769999999</v>
      </c>
      <c r="J12" s="58">
        <v>0.76759999999999995</v>
      </c>
      <c r="K12" s="58">
        <v>297.5</v>
      </c>
      <c r="L12" s="58">
        <v>809.5</v>
      </c>
      <c r="M12" s="58">
        <v>4.2099999999999999E-2</v>
      </c>
      <c r="N12" s="58">
        <v>3.5900000000000001E-2</v>
      </c>
      <c r="O12" s="58">
        <v>0.85419999999999996</v>
      </c>
      <c r="P12" s="57">
        <f t="shared" si="0"/>
        <v>65.707692307692312</v>
      </c>
    </row>
    <row r="13" spans="1:16">
      <c r="A13" s="58" t="s">
        <v>30</v>
      </c>
      <c r="B13" s="58" t="s">
        <v>479</v>
      </c>
      <c r="C13" s="58">
        <v>593202795</v>
      </c>
      <c r="D13" s="58">
        <v>593206148</v>
      </c>
      <c r="E13" s="59" t="s">
        <v>667</v>
      </c>
      <c r="F13" s="59" t="s">
        <v>668</v>
      </c>
      <c r="G13" s="59">
        <v>3326289</v>
      </c>
      <c r="H13" s="59">
        <v>3330922</v>
      </c>
      <c r="I13" s="58">
        <v>-2003.167635</v>
      </c>
      <c r="J13" s="58">
        <v>0.874</v>
      </c>
      <c r="K13" s="58">
        <v>297</v>
      </c>
      <c r="L13" s="58">
        <v>810</v>
      </c>
      <c r="M13" s="58">
        <v>4.99E-2</v>
      </c>
      <c r="N13" s="58">
        <v>4.7699999999999999E-2</v>
      </c>
      <c r="O13" s="58">
        <v>0.95579999999999998</v>
      </c>
      <c r="P13" s="57">
        <f t="shared" si="0"/>
        <v>73.523076923076928</v>
      </c>
    </row>
    <row r="14" spans="1:16">
      <c r="A14" s="58" t="s">
        <v>12</v>
      </c>
      <c r="B14" s="58" t="s">
        <v>461</v>
      </c>
      <c r="C14" s="58">
        <v>541902822</v>
      </c>
      <c r="D14" s="58">
        <v>541907569</v>
      </c>
      <c r="E14" s="59" t="s">
        <v>673</v>
      </c>
      <c r="F14" s="59" t="s">
        <v>674</v>
      </c>
      <c r="G14" s="59">
        <v>58715778</v>
      </c>
      <c r="H14" s="59">
        <v>58722120</v>
      </c>
      <c r="I14" s="58">
        <v>-3454.56864</v>
      </c>
      <c r="J14" s="58">
        <v>1.2567999999999999</v>
      </c>
      <c r="K14" s="58">
        <v>441.9</v>
      </c>
      <c r="L14" s="58">
        <v>1229.0999999999999</v>
      </c>
      <c r="M14" s="58">
        <v>0.1187</v>
      </c>
      <c r="N14" s="58">
        <v>0.1414</v>
      </c>
      <c r="O14" s="58">
        <v>1.1909000000000001</v>
      </c>
      <c r="P14" s="57">
        <f t="shared" si="0"/>
        <v>91.607692307692318</v>
      </c>
    </row>
    <row r="15" spans="1:16">
      <c r="A15" s="58" t="s">
        <v>12</v>
      </c>
      <c r="B15" s="58" t="s">
        <v>461</v>
      </c>
      <c r="C15" s="58">
        <v>541902822</v>
      </c>
      <c r="D15" s="58">
        <v>541907569</v>
      </c>
      <c r="E15" s="59" t="s">
        <v>675</v>
      </c>
      <c r="F15" s="59" t="s">
        <v>676</v>
      </c>
      <c r="G15" s="59">
        <v>57366795</v>
      </c>
      <c r="H15" s="59">
        <v>57372326</v>
      </c>
      <c r="I15" s="58">
        <v>-3380.324599</v>
      </c>
      <c r="J15" s="58">
        <v>1.0048999999999999</v>
      </c>
      <c r="K15" s="58">
        <v>447.9</v>
      </c>
      <c r="L15" s="58">
        <v>1220.0999999999999</v>
      </c>
      <c r="M15" s="58">
        <v>0.15540000000000001</v>
      </c>
      <c r="N15" s="58">
        <v>0.13619999999999999</v>
      </c>
      <c r="O15" s="58">
        <v>0.87649999999999995</v>
      </c>
      <c r="P15" s="57">
        <f t="shared" si="0"/>
        <v>67.42307692307692</v>
      </c>
    </row>
    <row r="16" spans="1:16">
      <c r="A16" s="58" t="s">
        <v>14</v>
      </c>
      <c r="B16" s="58" t="s">
        <v>461</v>
      </c>
      <c r="C16" s="58">
        <v>549181106</v>
      </c>
      <c r="D16" s="58">
        <v>549187019</v>
      </c>
      <c r="E16" s="59" t="s">
        <v>677</v>
      </c>
      <c r="F16" s="59" t="s">
        <v>674</v>
      </c>
      <c r="G16" s="59">
        <v>56798438</v>
      </c>
      <c r="H16" s="59">
        <v>56805871</v>
      </c>
      <c r="I16" s="58">
        <v>-3261.633151</v>
      </c>
      <c r="J16" s="58">
        <v>1.0588</v>
      </c>
      <c r="K16" s="58">
        <v>419.4</v>
      </c>
      <c r="L16" s="58">
        <v>1158.5999999999999</v>
      </c>
      <c r="M16" s="58">
        <v>0.1741</v>
      </c>
      <c r="N16" s="58">
        <v>0.15609999999999999</v>
      </c>
      <c r="O16" s="58">
        <v>0.89659999999999995</v>
      </c>
      <c r="P16" s="57">
        <f t="shared" si="0"/>
        <v>68.969230769230762</v>
      </c>
    </row>
    <row r="17" spans="1:16">
      <c r="A17" s="58" t="s">
        <v>14</v>
      </c>
      <c r="B17" s="58" t="s">
        <v>461</v>
      </c>
      <c r="C17" s="58">
        <v>549181106</v>
      </c>
      <c r="D17" s="58">
        <v>549187019</v>
      </c>
      <c r="E17" s="59" t="s">
        <v>678</v>
      </c>
      <c r="F17" s="59" t="s">
        <v>676</v>
      </c>
      <c r="G17" s="59">
        <v>58194195</v>
      </c>
      <c r="H17" s="59">
        <v>58199529</v>
      </c>
      <c r="I17" s="58">
        <v>-3677.4768479999998</v>
      </c>
      <c r="J17" s="58">
        <v>1.002</v>
      </c>
      <c r="K17" s="58">
        <v>472.8</v>
      </c>
      <c r="L17" s="58">
        <v>1288.2</v>
      </c>
      <c r="M17" s="58">
        <v>0.21379999999999999</v>
      </c>
      <c r="N17" s="58">
        <v>0.1681</v>
      </c>
      <c r="O17" s="58">
        <v>0.78600000000000003</v>
      </c>
      <c r="P17" s="57">
        <f t="shared" si="0"/>
        <v>60.461538461538467</v>
      </c>
    </row>
    <row r="18" spans="1:16">
      <c r="A18" s="58" t="s">
        <v>14</v>
      </c>
      <c r="B18" s="58" t="s">
        <v>461</v>
      </c>
      <c r="C18" s="58">
        <v>549181106</v>
      </c>
      <c r="D18" s="58">
        <v>549187019</v>
      </c>
      <c r="E18" s="59" t="s">
        <v>675</v>
      </c>
      <c r="F18" s="59" t="s">
        <v>676</v>
      </c>
      <c r="G18" s="59">
        <v>57366795</v>
      </c>
      <c r="H18" s="59">
        <v>57372326</v>
      </c>
      <c r="I18" s="58">
        <v>-3984.22721</v>
      </c>
      <c r="J18" s="58">
        <v>1.9218999999999999</v>
      </c>
      <c r="K18" s="58">
        <v>453.4</v>
      </c>
      <c r="L18" s="58">
        <v>1317.3</v>
      </c>
      <c r="M18" s="58">
        <v>0.15709999999999999</v>
      </c>
      <c r="N18" s="58">
        <v>0.26850000000000002</v>
      </c>
      <c r="O18" s="58">
        <v>1.7092000000000001</v>
      </c>
      <c r="P18" s="57">
        <f t="shared" si="0"/>
        <v>131.4769230769231</v>
      </c>
    </row>
    <row r="19" spans="1:16">
      <c r="A19" s="58" t="s">
        <v>15</v>
      </c>
      <c r="B19" s="58" t="s">
        <v>462</v>
      </c>
      <c r="C19" s="58">
        <v>421027990</v>
      </c>
      <c r="D19" s="58">
        <v>421034990</v>
      </c>
      <c r="E19" s="59" t="s">
        <v>677</v>
      </c>
      <c r="F19" s="59" t="s">
        <v>674</v>
      </c>
      <c r="G19" s="59">
        <v>56798438</v>
      </c>
      <c r="H19" s="59">
        <v>56805871</v>
      </c>
      <c r="I19" s="58">
        <v>-2820.00848</v>
      </c>
      <c r="J19" s="58">
        <v>0.52359999999999995</v>
      </c>
      <c r="K19" s="58">
        <v>413.8</v>
      </c>
      <c r="L19" s="58">
        <v>1185.2</v>
      </c>
      <c r="M19" s="58">
        <v>7.2300000000000003E-2</v>
      </c>
      <c r="N19" s="58">
        <v>4.0399999999999998E-2</v>
      </c>
      <c r="O19" s="58">
        <v>0.55879999999999996</v>
      </c>
      <c r="P19" s="57">
        <f t="shared" si="0"/>
        <v>42.984615384615381</v>
      </c>
    </row>
    <row r="20" spans="1:16">
      <c r="A20" s="58" t="s">
        <v>15</v>
      </c>
      <c r="B20" s="58" t="s">
        <v>462</v>
      </c>
      <c r="C20" s="58">
        <v>421027990</v>
      </c>
      <c r="D20" s="58">
        <v>421034990</v>
      </c>
      <c r="E20" s="59" t="s">
        <v>678</v>
      </c>
      <c r="F20" s="59" t="s">
        <v>676</v>
      </c>
      <c r="G20" s="59">
        <v>58194195</v>
      </c>
      <c r="H20" s="59">
        <v>58199529</v>
      </c>
      <c r="I20" s="58">
        <v>-3648.0588630000002</v>
      </c>
      <c r="J20" s="58">
        <v>1.0198</v>
      </c>
      <c r="K20" s="58">
        <v>487.5</v>
      </c>
      <c r="L20" s="58">
        <v>1297.5</v>
      </c>
      <c r="M20" s="58">
        <v>0.17380000000000001</v>
      </c>
      <c r="N20" s="58">
        <v>0.1479</v>
      </c>
      <c r="O20" s="58">
        <v>0.85099999999999998</v>
      </c>
      <c r="P20" s="57">
        <f t="shared" si="0"/>
        <v>65.461538461538467</v>
      </c>
    </row>
    <row r="21" spans="1:16">
      <c r="A21" s="58" t="s">
        <v>17</v>
      </c>
      <c r="B21" s="58" t="s">
        <v>462</v>
      </c>
      <c r="C21" s="58">
        <v>460310395</v>
      </c>
      <c r="D21" s="58">
        <v>460316427</v>
      </c>
      <c r="E21" s="59" t="s">
        <v>673</v>
      </c>
      <c r="F21" s="59" t="s">
        <v>674</v>
      </c>
      <c r="G21" s="59">
        <v>58715778</v>
      </c>
      <c r="H21" s="59">
        <v>58722120</v>
      </c>
      <c r="I21" s="58">
        <v>-3102.824361</v>
      </c>
      <c r="J21" s="58">
        <v>0.50649999999999995</v>
      </c>
      <c r="K21" s="58">
        <v>445.9</v>
      </c>
      <c r="L21" s="58">
        <v>1297.0999999999999</v>
      </c>
      <c r="M21" s="58">
        <v>9.4100000000000003E-2</v>
      </c>
      <c r="N21" s="58">
        <v>4.87E-2</v>
      </c>
      <c r="O21" s="58">
        <v>0.5181</v>
      </c>
      <c r="P21" s="57">
        <f t="shared" si="0"/>
        <v>39.853846153846156</v>
      </c>
    </row>
    <row r="22" spans="1:16">
      <c r="A22" s="58" t="s">
        <v>17</v>
      </c>
      <c r="B22" s="58" t="s">
        <v>462</v>
      </c>
      <c r="C22" s="58">
        <v>460310395</v>
      </c>
      <c r="D22" s="58">
        <v>460316427</v>
      </c>
      <c r="E22" s="59" t="s">
        <v>675</v>
      </c>
      <c r="F22" s="59" t="s">
        <v>676</v>
      </c>
      <c r="G22" s="59">
        <v>57366795</v>
      </c>
      <c r="H22" s="59">
        <v>57372326</v>
      </c>
      <c r="I22" s="58">
        <v>-3565.056415</v>
      </c>
      <c r="J22" s="58">
        <v>1.0708</v>
      </c>
      <c r="K22" s="58">
        <v>440.3</v>
      </c>
      <c r="L22" s="58">
        <v>1299.7</v>
      </c>
      <c r="M22" s="58">
        <v>0.13780000000000001</v>
      </c>
      <c r="N22" s="58">
        <v>0.13819999999999999</v>
      </c>
      <c r="O22" s="58">
        <v>1.0025999999999999</v>
      </c>
      <c r="P22" s="57">
        <f t="shared" si="0"/>
        <v>77.123076923076923</v>
      </c>
    </row>
    <row r="23" spans="1:16">
      <c r="A23" s="58" t="s">
        <v>20</v>
      </c>
      <c r="B23" s="58" t="s">
        <v>468</v>
      </c>
      <c r="C23" s="58">
        <v>480893037</v>
      </c>
      <c r="D23" s="58">
        <v>480895932</v>
      </c>
      <c r="E23" s="59" t="s">
        <v>679</v>
      </c>
      <c r="F23" s="59" t="s">
        <v>663</v>
      </c>
      <c r="G23" s="59">
        <v>62167651</v>
      </c>
      <c r="H23" s="59">
        <v>62172669</v>
      </c>
      <c r="I23" s="58">
        <v>-1727.2110439999999</v>
      </c>
      <c r="J23" s="58">
        <v>0.59850000000000003</v>
      </c>
      <c r="K23" s="58">
        <v>124.9</v>
      </c>
      <c r="L23" s="58">
        <v>982.1</v>
      </c>
      <c r="M23" s="58">
        <v>2.0500000000000001E-2</v>
      </c>
      <c r="N23" s="58">
        <v>3.1300000000000001E-2</v>
      </c>
      <c r="O23" s="58">
        <v>1.5227999999999999</v>
      </c>
      <c r="P23" s="57">
        <f t="shared" si="0"/>
        <v>117.13846153846154</v>
      </c>
    </row>
    <row r="24" spans="1:16">
      <c r="A24" s="58" t="s">
        <v>36</v>
      </c>
      <c r="B24" s="58" t="s">
        <v>479</v>
      </c>
      <c r="C24" s="58">
        <v>64739969</v>
      </c>
      <c r="D24" s="58">
        <v>64743325</v>
      </c>
      <c r="E24" s="59" t="s">
        <v>680</v>
      </c>
      <c r="F24" s="59" t="s">
        <v>666</v>
      </c>
      <c r="G24" s="59">
        <v>5533470</v>
      </c>
      <c r="H24" s="59">
        <v>5536824</v>
      </c>
      <c r="I24" s="58">
        <v>-1180.813987</v>
      </c>
      <c r="J24" s="58">
        <v>0.51880000000000004</v>
      </c>
      <c r="K24" s="58">
        <v>77.5</v>
      </c>
      <c r="L24" s="58">
        <v>714.5</v>
      </c>
      <c r="M24" s="58">
        <v>1.8100000000000002E-2</v>
      </c>
      <c r="N24" s="58">
        <v>2.7400000000000001E-2</v>
      </c>
      <c r="O24" s="58">
        <v>1.5150999999999999</v>
      </c>
      <c r="P24" s="57">
        <f t="shared" si="0"/>
        <v>116.54615384615384</v>
      </c>
    </row>
    <row r="25" spans="1:16">
      <c r="A25" s="58" t="s">
        <v>36</v>
      </c>
      <c r="B25" s="58" t="s">
        <v>479</v>
      </c>
      <c r="C25" s="58">
        <v>64739969</v>
      </c>
      <c r="D25" s="58">
        <v>64743325</v>
      </c>
      <c r="E25" s="59" t="s">
        <v>681</v>
      </c>
      <c r="F25" s="59" t="s">
        <v>668</v>
      </c>
      <c r="G25" s="59">
        <v>65134746</v>
      </c>
      <c r="H25" s="59">
        <v>65137185</v>
      </c>
      <c r="I25" s="58">
        <v>-1269.19643</v>
      </c>
      <c r="J25" s="58">
        <v>0.97989999999999999</v>
      </c>
      <c r="K25" s="58">
        <v>69.099999999999994</v>
      </c>
      <c r="L25" s="58">
        <v>722.9</v>
      </c>
      <c r="M25" s="58">
        <v>2.3800000000000002E-2</v>
      </c>
      <c r="N25" s="58">
        <v>7.1400000000000005E-2</v>
      </c>
      <c r="O25" s="58">
        <v>2.9963000000000002</v>
      </c>
      <c r="P25" s="57">
        <f t="shared" si="0"/>
        <v>230.48461538461541</v>
      </c>
    </row>
    <row r="26" spans="1:16">
      <c r="A26" s="58" t="s">
        <v>39</v>
      </c>
      <c r="B26" s="58" t="s">
        <v>461</v>
      </c>
      <c r="C26" s="58">
        <v>492108076</v>
      </c>
      <c r="D26" s="58">
        <v>492112377</v>
      </c>
      <c r="E26" s="59" t="s">
        <v>682</v>
      </c>
      <c r="F26" s="59" t="s">
        <v>674</v>
      </c>
      <c r="G26" s="59">
        <v>66642245</v>
      </c>
      <c r="H26" s="59">
        <v>66652199</v>
      </c>
      <c r="I26" s="58">
        <v>-1914.3197769999999</v>
      </c>
      <c r="J26" s="58">
        <v>1.0851999999999999</v>
      </c>
      <c r="K26" s="58">
        <v>244.7</v>
      </c>
      <c r="L26" s="58">
        <v>769.3</v>
      </c>
      <c r="M26" s="58">
        <v>5.5899999999999998E-2</v>
      </c>
      <c r="N26" s="58">
        <v>7.1300000000000002E-2</v>
      </c>
      <c r="O26" s="58">
        <v>1.2749999999999999</v>
      </c>
      <c r="P26" s="57">
        <f t="shared" si="0"/>
        <v>98.07692307692308</v>
      </c>
    </row>
    <row r="27" spans="1:16">
      <c r="A27" s="58" t="s">
        <v>39</v>
      </c>
      <c r="B27" s="58" t="s">
        <v>461</v>
      </c>
      <c r="C27" s="58">
        <v>492108076</v>
      </c>
      <c r="D27" s="58">
        <v>492112377</v>
      </c>
      <c r="E27" s="59" t="s">
        <v>683</v>
      </c>
      <c r="F27" s="59" t="s">
        <v>676</v>
      </c>
      <c r="G27" s="59">
        <v>52408674</v>
      </c>
      <c r="H27" s="59">
        <v>52413725</v>
      </c>
      <c r="I27" s="58">
        <v>-1821.415645</v>
      </c>
      <c r="J27" s="58">
        <v>0.55569999999999997</v>
      </c>
      <c r="K27" s="58">
        <v>243.7</v>
      </c>
      <c r="L27" s="58">
        <v>770.3</v>
      </c>
      <c r="M27" s="58">
        <v>9.7299999999999998E-2</v>
      </c>
      <c r="N27" s="58">
        <v>5.74E-2</v>
      </c>
      <c r="O27" s="58">
        <v>0.58960000000000001</v>
      </c>
      <c r="P27" s="57">
        <f t="shared" si="0"/>
        <v>45.353846153846156</v>
      </c>
    </row>
    <row r="28" spans="1:16">
      <c r="A28" s="58" t="s">
        <v>57</v>
      </c>
      <c r="B28" s="58" t="s">
        <v>462</v>
      </c>
      <c r="C28" s="58">
        <v>621790171</v>
      </c>
      <c r="D28" s="58">
        <v>621796813</v>
      </c>
      <c r="E28" s="59" t="s">
        <v>682</v>
      </c>
      <c r="F28" s="59" t="s">
        <v>674</v>
      </c>
      <c r="G28" s="59">
        <v>66642245</v>
      </c>
      <c r="H28" s="59">
        <v>66652199</v>
      </c>
      <c r="I28" s="58">
        <v>-2712.7293140000002</v>
      </c>
      <c r="J28" s="58">
        <v>0.45619999999999999</v>
      </c>
      <c r="K28" s="58">
        <v>383.3</v>
      </c>
      <c r="L28" s="58">
        <v>1197.7</v>
      </c>
      <c r="M28" s="58">
        <v>6.0499999999999998E-2</v>
      </c>
      <c r="N28" s="58">
        <v>3.1899999999999998E-2</v>
      </c>
      <c r="O28" s="58">
        <v>0.52749999999999997</v>
      </c>
      <c r="P28" s="57">
        <f t="shared" si="0"/>
        <v>40.576923076923073</v>
      </c>
    </row>
    <row r="29" spans="1:16">
      <c r="A29" s="58" t="s">
        <v>57</v>
      </c>
      <c r="B29" s="58" t="s">
        <v>462</v>
      </c>
      <c r="C29" s="58">
        <v>621790171</v>
      </c>
      <c r="D29" s="58">
        <v>621796813</v>
      </c>
      <c r="E29" s="59" t="s">
        <v>683</v>
      </c>
      <c r="F29" s="59" t="s">
        <v>676</v>
      </c>
      <c r="G29" s="59">
        <v>52408674</v>
      </c>
      <c r="H29" s="59">
        <v>52413725</v>
      </c>
      <c r="I29" s="58">
        <v>-2821.0756179999998</v>
      </c>
      <c r="J29" s="58">
        <v>0.5847</v>
      </c>
      <c r="K29" s="58">
        <v>366.8</v>
      </c>
      <c r="L29" s="58">
        <v>1217.2</v>
      </c>
      <c r="M29" s="58">
        <v>6.2899999999999998E-2</v>
      </c>
      <c r="N29" s="58">
        <v>4.3799999999999999E-2</v>
      </c>
      <c r="O29" s="58">
        <v>0.69630000000000003</v>
      </c>
      <c r="P29" s="57">
        <f t="shared" si="0"/>
        <v>53.561538461538468</v>
      </c>
    </row>
    <row r="30" spans="1:16">
      <c r="A30" s="58" t="s">
        <v>59</v>
      </c>
      <c r="B30" s="58" t="s">
        <v>468</v>
      </c>
      <c r="C30" s="58">
        <v>10104425</v>
      </c>
      <c r="D30" s="58">
        <v>10105938</v>
      </c>
      <c r="E30" s="59" t="s">
        <v>684</v>
      </c>
      <c r="F30" s="59" t="s">
        <v>663</v>
      </c>
      <c r="G30" s="59">
        <v>10435608</v>
      </c>
      <c r="H30" s="59">
        <v>10439798</v>
      </c>
      <c r="I30" s="58">
        <v>-1600.063394</v>
      </c>
      <c r="J30" s="58">
        <v>0.69710000000000005</v>
      </c>
      <c r="K30" s="58">
        <v>97.1</v>
      </c>
      <c r="L30" s="58">
        <v>877.9</v>
      </c>
      <c r="M30" s="58">
        <v>4.6899999999999997E-2</v>
      </c>
      <c r="N30" s="58">
        <v>7.6799999999999993E-2</v>
      </c>
      <c r="O30" s="58">
        <v>1.6387</v>
      </c>
      <c r="P30" s="57">
        <f t="shared" si="0"/>
        <v>126.05384615384617</v>
      </c>
    </row>
    <row r="31" spans="1:16">
      <c r="A31" s="58" t="s">
        <v>61</v>
      </c>
      <c r="B31" s="58" t="s">
        <v>468</v>
      </c>
      <c r="C31" s="58">
        <v>471117872</v>
      </c>
      <c r="D31" s="58">
        <v>471119320</v>
      </c>
      <c r="E31" s="59" t="s">
        <v>685</v>
      </c>
      <c r="F31" s="59" t="s">
        <v>663</v>
      </c>
      <c r="G31" s="59">
        <v>61851829</v>
      </c>
      <c r="H31" s="59">
        <v>61853425</v>
      </c>
      <c r="I31" s="58">
        <v>-2633.9070409999999</v>
      </c>
      <c r="J31" s="58">
        <v>1.6649</v>
      </c>
      <c r="K31" s="58">
        <v>259.7</v>
      </c>
      <c r="L31" s="58">
        <v>994.3</v>
      </c>
      <c r="M31" s="58">
        <v>0.14249999999999999</v>
      </c>
      <c r="N31" s="58">
        <v>0.247</v>
      </c>
      <c r="O31" s="58">
        <v>1.734</v>
      </c>
      <c r="P31" s="57">
        <f t="shared" si="0"/>
        <v>133.38461538461539</v>
      </c>
    </row>
    <row r="32" spans="1:16">
      <c r="A32" s="58" t="s">
        <v>72</v>
      </c>
      <c r="B32" s="58" t="s">
        <v>468</v>
      </c>
      <c r="C32" s="58">
        <v>641271573</v>
      </c>
      <c r="D32" s="58">
        <v>641284731</v>
      </c>
      <c r="E32" s="59" t="s">
        <v>686</v>
      </c>
      <c r="F32" s="59" t="s">
        <v>663</v>
      </c>
      <c r="G32" s="59">
        <v>72502511</v>
      </c>
      <c r="H32" s="59">
        <v>72511160</v>
      </c>
      <c r="I32" s="58">
        <v>-4381.7707209999999</v>
      </c>
      <c r="J32" s="58">
        <v>0.76049999999999995</v>
      </c>
      <c r="K32" s="58">
        <v>575.4</v>
      </c>
      <c r="L32" s="58">
        <v>1617.6</v>
      </c>
      <c r="M32" s="58">
        <v>0.2485</v>
      </c>
      <c r="N32" s="58">
        <v>0.14130000000000001</v>
      </c>
      <c r="O32" s="58">
        <v>0.56889999999999996</v>
      </c>
      <c r="P32" s="57">
        <f t="shared" si="0"/>
        <v>43.761538461538457</v>
      </c>
    </row>
    <row r="33" spans="1:16">
      <c r="A33" s="58" t="s">
        <v>63</v>
      </c>
      <c r="B33" s="58" t="s">
        <v>469</v>
      </c>
      <c r="C33" s="58">
        <v>466971683</v>
      </c>
      <c r="D33" s="58">
        <v>466976192</v>
      </c>
      <c r="E33" s="59" t="s">
        <v>687</v>
      </c>
      <c r="F33" s="59" t="s">
        <v>688</v>
      </c>
      <c r="G33" s="59">
        <v>57709415</v>
      </c>
      <c r="H33" s="59">
        <v>57715464</v>
      </c>
      <c r="I33" s="58">
        <v>-3261.3695130000001</v>
      </c>
      <c r="J33" s="58">
        <v>0.77700000000000002</v>
      </c>
      <c r="K33" s="58">
        <v>414</v>
      </c>
      <c r="L33" s="58">
        <v>1242</v>
      </c>
      <c r="M33" s="58">
        <v>0.18079999999999999</v>
      </c>
      <c r="N33" s="58">
        <v>0.12139999999999999</v>
      </c>
      <c r="O33" s="58">
        <v>0.67159999999999997</v>
      </c>
      <c r="P33" s="57">
        <f t="shared" si="0"/>
        <v>51.661538461538463</v>
      </c>
    </row>
    <row r="34" spans="1:16">
      <c r="A34" s="58" t="s">
        <v>63</v>
      </c>
      <c r="B34" s="58" t="s">
        <v>469</v>
      </c>
      <c r="C34" s="58">
        <v>466971683</v>
      </c>
      <c r="D34" s="58">
        <v>466976192</v>
      </c>
      <c r="E34" s="59" t="s">
        <v>689</v>
      </c>
      <c r="F34" s="59" t="s">
        <v>690</v>
      </c>
      <c r="G34" s="59">
        <v>53353579</v>
      </c>
      <c r="H34" s="59">
        <v>53359948</v>
      </c>
      <c r="I34" s="58">
        <v>-3563.009438</v>
      </c>
      <c r="J34" s="58">
        <v>1.403</v>
      </c>
      <c r="K34" s="58">
        <v>404.6</v>
      </c>
      <c r="L34" s="58">
        <v>1239.4000000000001</v>
      </c>
      <c r="M34" s="58">
        <v>0.1668</v>
      </c>
      <c r="N34" s="58">
        <v>0.20979999999999999</v>
      </c>
      <c r="O34" s="58">
        <v>1.2576000000000001</v>
      </c>
      <c r="P34" s="57">
        <f t="shared" si="0"/>
        <v>96.73846153846155</v>
      </c>
    </row>
    <row r="35" spans="1:16">
      <c r="A35" s="58" t="s">
        <v>64</v>
      </c>
      <c r="B35" s="58" t="s">
        <v>469</v>
      </c>
      <c r="C35" s="58">
        <v>595204668</v>
      </c>
      <c r="D35" s="58">
        <v>595213007</v>
      </c>
      <c r="E35" s="59" t="s">
        <v>691</v>
      </c>
      <c r="F35" s="59" t="s">
        <v>663</v>
      </c>
      <c r="G35" s="59">
        <v>7212675</v>
      </c>
      <c r="H35" s="59">
        <v>7220856</v>
      </c>
      <c r="I35" s="58">
        <v>-6493.6097849999996</v>
      </c>
      <c r="J35" s="58">
        <v>0.68840000000000001</v>
      </c>
      <c r="K35" s="58">
        <v>840.8</v>
      </c>
      <c r="L35" s="58">
        <v>2465.1999999999998</v>
      </c>
      <c r="M35" s="58">
        <v>0.2099</v>
      </c>
      <c r="N35" s="58">
        <v>0.1172</v>
      </c>
      <c r="O35" s="58">
        <v>0.5585</v>
      </c>
      <c r="P35" s="57">
        <f t="shared" si="0"/>
        <v>42.96153846153846</v>
      </c>
    </row>
    <row r="36" spans="1:16">
      <c r="A36" s="58" t="s">
        <v>67</v>
      </c>
      <c r="B36" s="58" t="s">
        <v>469</v>
      </c>
      <c r="C36" s="58">
        <v>600123516</v>
      </c>
      <c r="D36" s="58">
        <v>600132253</v>
      </c>
      <c r="E36" s="59" t="s">
        <v>692</v>
      </c>
      <c r="F36" s="59" t="s">
        <v>663</v>
      </c>
      <c r="G36" s="59">
        <v>6616307</v>
      </c>
      <c r="H36" s="59">
        <v>6632257</v>
      </c>
      <c r="I36" s="58">
        <v>-4775.8930179999998</v>
      </c>
      <c r="J36" s="58">
        <v>0.64439999999999997</v>
      </c>
      <c r="K36" s="58">
        <v>688.6</v>
      </c>
      <c r="L36" s="58">
        <v>1804.4</v>
      </c>
      <c r="M36" s="58">
        <v>0.1825</v>
      </c>
      <c r="N36" s="58">
        <v>9.6000000000000002E-2</v>
      </c>
      <c r="O36" s="58">
        <v>0.52610000000000001</v>
      </c>
      <c r="P36" s="57">
        <f t="shared" si="0"/>
        <v>40.469230769230769</v>
      </c>
    </row>
    <row r="37" spans="1:16">
      <c r="A37" s="58" t="s">
        <v>68</v>
      </c>
      <c r="B37" s="58" t="s">
        <v>469</v>
      </c>
      <c r="C37" s="58">
        <v>634445454</v>
      </c>
      <c r="D37" s="58">
        <v>634449872</v>
      </c>
      <c r="E37" s="59" t="s">
        <v>693</v>
      </c>
      <c r="F37" s="59" t="s">
        <v>663</v>
      </c>
      <c r="G37" s="59">
        <v>3337502</v>
      </c>
      <c r="H37" s="59">
        <v>3342577</v>
      </c>
      <c r="I37" s="58">
        <v>-2895.3578889999999</v>
      </c>
      <c r="J37" s="58">
        <v>0.51759999999999995</v>
      </c>
      <c r="K37" s="58">
        <v>365.6</v>
      </c>
      <c r="L37" s="58">
        <v>1230.4000000000001</v>
      </c>
      <c r="M37" s="58">
        <v>0.1333</v>
      </c>
      <c r="N37" s="58">
        <v>6.93E-2</v>
      </c>
      <c r="O37" s="58">
        <v>0.51990000000000003</v>
      </c>
      <c r="P37" s="57">
        <f t="shared" si="0"/>
        <v>39.992307692307698</v>
      </c>
    </row>
    <row r="38" spans="1:16">
      <c r="A38" s="58" t="s">
        <v>70</v>
      </c>
      <c r="B38" s="58" t="s">
        <v>463</v>
      </c>
      <c r="C38" s="58">
        <v>122416381</v>
      </c>
      <c r="D38" s="58">
        <v>122426947</v>
      </c>
      <c r="E38" s="59" t="s">
        <v>694</v>
      </c>
      <c r="F38" s="59" t="s">
        <v>668</v>
      </c>
      <c r="G38" s="59">
        <v>5203681</v>
      </c>
      <c r="H38" s="59">
        <v>5209021</v>
      </c>
      <c r="I38" s="58">
        <v>-3318.2126480000002</v>
      </c>
      <c r="J38" s="58">
        <v>1.1571</v>
      </c>
      <c r="K38" s="58">
        <v>391.7</v>
      </c>
      <c r="L38" s="58">
        <v>1186.3</v>
      </c>
      <c r="M38" s="58">
        <v>0.1696</v>
      </c>
      <c r="N38" s="58">
        <v>0.1741</v>
      </c>
      <c r="O38" s="58">
        <v>1.0265</v>
      </c>
      <c r="P38" s="57">
        <f t="shared" si="0"/>
        <v>78.961538461538467</v>
      </c>
    </row>
    <row r="39" spans="1:16">
      <c r="A39" s="58" t="s">
        <v>73</v>
      </c>
      <c r="B39" s="58" t="s">
        <v>463</v>
      </c>
      <c r="C39" s="58">
        <v>554771277</v>
      </c>
      <c r="D39" s="58">
        <v>554774516</v>
      </c>
      <c r="E39" s="59" t="s">
        <v>695</v>
      </c>
      <c r="F39" s="59" t="s">
        <v>668</v>
      </c>
      <c r="G39" s="59">
        <v>65496334</v>
      </c>
      <c r="H39" s="59">
        <v>65502238</v>
      </c>
      <c r="I39" s="58">
        <v>-2422.6992150000001</v>
      </c>
      <c r="J39" s="58">
        <v>0.90090000000000003</v>
      </c>
      <c r="K39" s="58">
        <v>284.3</v>
      </c>
      <c r="L39" s="58">
        <v>909.7</v>
      </c>
      <c r="M39" s="58">
        <v>0.20730000000000001</v>
      </c>
      <c r="N39" s="58">
        <v>0.15720000000000001</v>
      </c>
      <c r="O39" s="58">
        <v>0.75829999999999997</v>
      </c>
      <c r="P39" s="57">
        <f t="shared" si="0"/>
        <v>58.330769230769235</v>
      </c>
    </row>
    <row r="40" spans="1:16">
      <c r="A40" s="58" t="s">
        <v>48</v>
      </c>
      <c r="B40" s="58" t="s">
        <v>461</v>
      </c>
      <c r="C40" s="58">
        <v>520960532</v>
      </c>
      <c r="D40" s="58">
        <v>520963370</v>
      </c>
      <c r="E40" s="59" t="s">
        <v>696</v>
      </c>
      <c r="F40" s="59" t="s">
        <v>676</v>
      </c>
      <c r="G40" s="59">
        <v>56195570</v>
      </c>
      <c r="H40" s="59">
        <v>56197057</v>
      </c>
      <c r="I40" s="58">
        <v>-2725.3349039999998</v>
      </c>
      <c r="J40" s="58">
        <v>2.8740000000000001</v>
      </c>
      <c r="K40" s="58">
        <v>271.89999999999998</v>
      </c>
      <c r="L40" s="58">
        <v>991.1</v>
      </c>
      <c r="M40" s="58">
        <v>8.7599999999999997E-2</v>
      </c>
      <c r="N40" s="58">
        <v>0.2954</v>
      </c>
      <c r="O40" s="58">
        <v>3.3731</v>
      </c>
      <c r="P40" s="57">
        <f t="shared" si="0"/>
        <v>259.46923076923076</v>
      </c>
    </row>
    <row r="41" spans="1:16">
      <c r="A41" s="58" t="s">
        <v>52</v>
      </c>
      <c r="B41" s="58" t="s">
        <v>467</v>
      </c>
      <c r="C41" s="58">
        <v>186433359</v>
      </c>
      <c r="D41" s="58">
        <v>186437994</v>
      </c>
      <c r="E41" s="59" t="s">
        <v>697</v>
      </c>
      <c r="F41" s="59" t="s">
        <v>688</v>
      </c>
      <c r="G41" s="59">
        <v>70936970</v>
      </c>
      <c r="H41" s="59">
        <v>70940778</v>
      </c>
      <c r="I41" s="58">
        <v>-3068.6765380000002</v>
      </c>
      <c r="J41" s="58">
        <v>0.62080000000000002</v>
      </c>
      <c r="K41" s="58">
        <v>381.2</v>
      </c>
      <c r="L41" s="58">
        <v>1232.8</v>
      </c>
      <c r="M41" s="58">
        <v>0.1585</v>
      </c>
      <c r="N41" s="58">
        <v>9.1800000000000007E-2</v>
      </c>
      <c r="O41" s="58">
        <v>0.57920000000000005</v>
      </c>
      <c r="P41" s="57">
        <f t="shared" si="0"/>
        <v>44.553846153846159</v>
      </c>
    </row>
    <row r="42" spans="1:16">
      <c r="A42" s="58" t="s">
        <v>53</v>
      </c>
      <c r="B42" s="58" t="s">
        <v>467</v>
      </c>
      <c r="C42" s="58">
        <v>721641075</v>
      </c>
      <c r="D42" s="58">
        <v>721658513</v>
      </c>
      <c r="E42" s="59" t="s">
        <v>698</v>
      </c>
      <c r="F42" s="59" t="s">
        <v>699</v>
      </c>
      <c r="G42" s="59">
        <v>59886544</v>
      </c>
      <c r="H42" s="59">
        <v>59899443</v>
      </c>
      <c r="I42" s="58">
        <v>-7490.0918350000002</v>
      </c>
      <c r="J42" s="58">
        <v>0.73329999999999995</v>
      </c>
      <c r="K42" s="58">
        <v>1027.5</v>
      </c>
      <c r="L42" s="58">
        <v>2893.5</v>
      </c>
      <c r="M42" s="58">
        <v>0.14180000000000001</v>
      </c>
      <c r="N42" s="58">
        <v>9.4500000000000001E-2</v>
      </c>
      <c r="O42" s="58">
        <v>0.66659999999999997</v>
      </c>
      <c r="P42" s="57">
        <f t="shared" si="0"/>
        <v>51.276923076923076</v>
      </c>
    </row>
    <row r="43" spans="1:16">
      <c r="A43" s="58" t="s">
        <v>71</v>
      </c>
      <c r="B43" s="58" t="s">
        <v>467</v>
      </c>
      <c r="C43" s="58">
        <v>266196241</v>
      </c>
      <c r="D43" s="58">
        <v>266214667</v>
      </c>
      <c r="E43" s="59" t="s">
        <v>700</v>
      </c>
      <c r="F43" s="59" t="s">
        <v>688</v>
      </c>
      <c r="G43" s="59">
        <v>68613889</v>
      </c>
      <c r="H43" s="59">
        <v>68623600</v>
      </c>
      <c r="I43" s="58">
        <v>-3853.5332910000002</v>
      </c>
      <c r="J43" s="58">
        <v>0.57569999999999999</v>
      </c>
      <c r="K43" s="58">
        <v>540.1</v>
      </c>
      <c r="L43" s="58">
        <v>1520.9</v>
      </c>
      <c r="M43" s="58">
        <v>0.21060000000000001</v>
      </c>
      <c r="N43" s="58">
        <v>9.6799999999999997E-2</v>
      </c>
      <c r="O43" s="58">
        <v>0.45960000000000001</v>
      </c>
      <c r="P43" s="57">
        <f t="shared" si="0"/>
        <v>35.353846153846156</v>
      </c>
    </row>
    <row r="44" spans="1:16">
      <c r="A44" s="58" t="s">
        <v>221</v>
      </c>
      <c r="B44" s="58" t="s">
        <v>463</v>
      </c>
      <c r="C44" s="58">
        <v>575766021</v>
      </c>
      <c r="D44" s="58">
        <v>575768277</v>
      </c>
      <c r="E44" s="59" t="s">
        <v>701</v>
      </c>
      <c r="F44" s="59" t="s">
        <v>668</v>
      </c>
      <c r="G44" s="59">
        <v>67051225</v>
      </c>
      <c r="H44" s="59">
        <v>67055783</v>
      </c>
      <c r="I44" s="58">
        <v>-2189.2686680000002</v>
      </c>
      <c r="J44" s="58">
        <v>1.2211000000000001</v>
      </c>
      <c r="K44" s="58">
        <v>162.6</v>
      </c>
      <c r="L44" s="58">
        <v>1070.4000000000001</v>
      </c>
      <c r="M44" s="58">
        <v>6.5000000000000002E-2</v>
      </c>
      <c r="N44" s="58">
        <v>0.14050000000000001</v>
      </c>
      <c r="O44" s="58">
        <v>2.1610999999999998</v>
      </c>
      <c r="P44" s="57">
        <f t="shared" si="0"/>
        <v>166.23846153846154</v>
      </c>
    </row>
    <row r="45" spans="1:16">
      <c r="A45" s="58" t="s">
        <v>223</v>
      </c>
      <c r="B45" s="58" t="s">
        <v>479</v>
      </c>
      <c r="C45" s="58">
        <v>30336130</v>
      </c>
      <c r="D45" s="58">
        <v>30339467</v>
      </c>
      <c r="E45" s="59" t="s">
        <v>702</v>
      </c>
      <c r="F45" s="59" t="s">
        <v>666</v>
      </c>
      <c r="G45" s="59">
        <v>2995794</v>
      </c>
      <c r="H45" s="59">
        <v>2999650</v>
      </c>
      <c r="I45" s="58">
        <v>-2080.3622300000002</v>
      </c>
      <c r="J45" s="58">
        <v>0.77029999999999998</v>
      </c>
      <c r="K45" s="58">
        <v>267.10000000000002</v>
      </c>
      <c r="L45" s="58">
        <v>779.9</v>
      </c>
      <c r="M45" s="58">
        <v>0.18720000000000001</v>
      </c>
      <c r="N45" s="58">
        <v>0.12180000000000001</v>
      </c>
      <c r="O45" s="58">
        <v>0.65080000000000005</v>
      </c>
      <c r="P45" s="57">
        <f t="shared" si="0"/>
        <v>50.061538461538468</v>
      </c>
    </row>
    <row r="46" spans="1:16">
      <c r="A46" s="58" t="s">
        <v>224</v>
      </c>
      <c r="B46" s="58" t="s">
        <v>479</v>
      </c>
      <c r="C46" s="58">
        <v>56620339</v>
      </c>
      <c r="D46" s="58">
        <v>56625648</v>
      </c>
      <c r="E46" s="59" t="s">
        <v>703</v>
      </c>
      <c r="F46" s="59" t="s">
        <v>666</v>
      </c>
      <c r="G46" s="59">
        <v>4951297</v>
      </c>
      <c r="H46" s="59">
        <v>4957138</v>
      </c>
      <c r="I46" s="58">
        <v>-7948.4767860000002</v>
      </c>
      <c r="J46" s="58">
        <v>0.98160000000000003</v>
      </c>
      <c r="K46" s="58">
        <v>1099.5999999999999</v>
      </c>
      <c r="L46" s="58">
        <v>2665.4</v>
      </c>
      <c r="M46" s="58">
        <v>0.34010000000000001</v>
      </c>
      <c r="N46" s="58">
        <v>0.2089</v>
      </c>
      <c r="O46" s="58">
        <v>0.61399999999999999</v>
      </c>
      <c r="P46" s="57">
        <f t="shared" si="0"/>
        <v>47.230769230769234</v>
      </c>
    </row>
    <row r="47" spans="1:16">
      <c r="A47" s="58" t="s">
        <v>228</v>
      </c>
      <c r="B47" s="58" t="s">
        <v>479</v>
      </c>
      <c r="C47" s="58">
        <v>98732311</v>
      </c>
      <c r="D47" s="58">
        <v>98740391</v>
      </c>
      <c r="E47" s="59" t="s">
        <v>704</v>
      </c>
      <c r="F47" s="59" t="s">
        <v>666</v>
      </c>
      <c r="G47" s="59">
        <v>8412092</v>
      </c>
      <c r="H47" s="59">
        <v>8425236</v>
      </c>
      <c r="I47" s="58">
        <v>-5762.7341969999998</v>
      </c>
      <c r="J47" s="58">
        <v>0.871</v>
      </c>
      <c r="K47" s="58">
        <v>719.7</v>
      </c>
      <c r="L47" s="58">
        <v>2082.3000000000002</v>
      </c>
      <c r="M47" s="58">
        <v>0.29310000000000003</v>
      </c>
      <c r="N47" s="58">
        <v>0.17929999999999999</v>
      </c>
      <c r="O47" s="58">
        <v>0.61170000000000002</v>
      </c>
      <c r="P47" s="57">
        <f t="shared" si="0"/>
        <v>47.053846153846159</v>
      </c>
    </row>
    <row r="48" spans="1:16">
      <c r="A48" s="58" t="s">
        <v>228</v>
      </c>
      <c r="B48" s="58" t="s">
        <v>479</v>
      </c>
      <c r="C48" s="58">
        <v>98732311</v>
      </c>
      <c r="D48" s="58">
        <v>98740391</v>
      </c>
      <c r="E48" s="59" t="s">
        <v>705</v>
      </c>
      <c r="F48" s="59" t="s">
        <v>668</v>
      </c>
      <c r="G48" s="59">
        <v>58191792</v>
      </c>
      <c r="H48" s="59">
        <v>58206289</v>
      </c>
      <c r="I48" s="58">
        <v>-6053.6448780000001</v>
      </c>
      <c r="J48" s="58">
        <v>1.2648999999999999</v>
      </c>
      <c r="K48" s="58">
        <v>703.2</v>
      </c>
      <c r="L48" s="58">
        <v>2089.8000000000002</v>
      </c>
      <c r="M48" s="58">
        <v>0.2334</v>
      </c>
      <c r="N48" s="58">
        <v>0.23080000000000001</v>
      </c>
      <c r="O48" s="58">
        <v>0.98880000000000001</v>
      </c>
      <c r="P48" s="57">
        <f t="shared" si="0"/>
        <v>76.061538461538461</v>
      </c>
    </row>
    <row r="49" spans="1:16">
      <c r="A49" s="58" t="s">
        <v>238</v>
      </c>
      <c r="B49" s="58" t="s">
        <v>479</v>
      </c>
      <c r="C49" s="58">
        <v>459153865</v>
      </c>
      <c r="D49" s="58">
        <v>459165088</v>
      </c>
      <c r="E49" s="59" t="s">
        <v>706</v>
      </c>
      <c r="F49" s="59" t="s">
        <v>699</v>
      </c>
      <c r="G49" s="59">
        <v>61614507</v>
      </c>
      <c r="H49" s="59">
        <v>61622323</v>
      </c>
      <c r="I49" s="58">
        <v>-3760.3608709999999</v>
      </c>
      <c r="J49" s="58">
        <v>1.706</v>
      </c>
      <c r="K49" s="58">
        <v>410.6</v>
      </c>
      <c r="L49" s="58">
        <v>1191.4000000000001</v>
      </c>
      <c r="M49" s="58">
        <v>0.32729999999999998</v>
      </c>
      <c r="N49" s="58">
        <v>0.37240000000000001</v>
      </c>
      <c r="O49" s="58">
        <v>1.1379999999999999</v>
      </c>
      <c r="P49" s="57">
        <f t="shared" si="0"/>
        <v>87.538461538461533</v>
      </c>
    </row>
    <row r="50" spans="1:16">
      <c r="A50" s="58" t="s">
        <v>238</v>
      </c>
      <c r="B50" s="58" t="s">
        <v>479</v>
      </c>
      <c r="C50" s="58">
        <v>459153865</v>
      </c>
      <c r="D50" s="58">
        <v>459165088</v>
      </c>
      <c r="E50" s="59" t="s">
        <v>707</v>
      </c>
      <c r="F50" s="59" t="s">
        <v>690</v>
      </c>
      <c r="G50" s="59">
        <v>225753</v>
      </c>
      <c r="H50" s="59">
        <v>232182</v>
      </c>
      <c r="I50" s="58">
        <v>-3514.755917</v>
      </c>
      <c r="J50" s="58">
        <v>1.1435999999999999</v>
      </c>
      <c r="K50" s="58">
        <v>405.9</v>
      </c>
      <c r="L50" s="58">
        <v>1199.0999999999999</v>
      </c>
      <c r="M50" s="58">
        <v>0.31380000000000002</v>
      </c>
      <c r="N50" s="58">
        <v>0.2455</v>
      </c>
      <c r="O50" s="58">
        <v>0.78220000000000001</v>
      </c>
      <c r="P50" s="57">
        <f t="shared" si="0"/>
        <v>60.169230769230772</v>
      </c>
    </row>
    <row r="51" spans="1:16">
      <c r="A51" s="58" t="s">
        <v>243</v>
      </c>
      <c r="B51" s="58" t="s">
        <v>479</v>
      </c>
      <c r="C51" s="58">
        <v>525893570</v>
      </c>
      <c r="D51" s="58">
        <v>525901895</v>
      </c>
      <c r="E51" s="59" t="s">
        <v>708</v>
      </c>
      <c r="F51" s="59" t="s">
        <v>666</v>
      </c>
      <c r="G51" s="59">
        <v>50118415</v>
      </c>
      <c r="H51" s="59">
        <v>50131343</v>
      </c>
      <c r="I51" s="58">
        <v>-3812.018051</v>
      </c>
      <c r="J51" s="58">
        <v>2.0226000000000002</v>
      </c>
      <c r="K51" s="58">
        <v>372.3</v>
      </c>
      <c r="L51" s="58">
        <v>1193.7</v>
      </c>
      <c r="M51" s="58">
        <v>0.37819999999999998</v>
      </c>
      <c r="N51" s="58">
        <v>0.48480000000000001</v>
      </c>
      <c r="O51" s="58">
        <v>1.2816000000000001</v>
      </c>
      <c r="P51" s="57">
        <f t="shared" si="0"/>
        <v>98.58461538461539</v>
      </c>
    </row>
    <row r="52" spans="1:16">
      <c r="A52" s="58" t="s">
        <v>248</v>
      </c>
      <c r="B52" s="58" t="s">
        <v>479</v>
      </c>
      <c r="C52" s="58">
        <v>536886629</v>
      </c>
      <c r="D52" s="58">
        <v>536890525</v>
      </c>
      <c r="E52" s="59" t="s">
        <v>709</v>
      </c>
      <c r="F52" s="59" t="s">
        <v>666</v>
      </c>
      <c r="G52" s="59">
        <v>49297488</v>
      </c>
      <c r="H52" s="59">
        <v>49301387</v>
      </c>
      <c r="I52" s="58">
        <v>-6126.9945049999997</v>
      </c>
      <c r="J52" s="58">
        <v>1.0329999999999999</v>
      </c>
      <c r="K52" s="58">
        <v>446.4</v>
      </c>
      <c r="L52" s="58">
        <v>2658.6</v>
      </c>
      <c r="M52" s="58">
        <v>0.1182</v>
      </c>
      <c r="N52" s="58">
        <v>0.1661</v>
      </c>
      <c r="O52" s="58">
        <v>1.4055</v>
      </c>
      <c r="P52" s="57">
        <f t="shared" si="0"/>
        <v>108.11538461538461</v>
      </c>
    </row>
    <row r="53" spans="1:16">
      <c r="A53" s="58" t="s">
        <v>255</v>
      </c>
      <c r="B53" s="58" t="s">
        <v>479</v>
      </c>
      <c r="C53" s="58">
        <v>627503891</v>
      </c>
      <c r="D53" s="58">
        <v>627508648</v>
      </c>
      <c r="E53" s="59" t="s">
        <v>710</v>
      </c>
      <c r="F53" s="59" t="s">
        <v>666</v>
      </c>
      <c r="G53" s="59">
        <v>55972243</v>
      </c>
      <c r="H53" s="59">
        <v>55977550</v>
      </c>
      <c r="I53" s="58">
        <v>-3374.6481739999999</v>
      </c>
      <c r="J53" s="58">
        <v>1.1497999999999999</v>
      </c>
      <c r="K53" s="58">
        <v>439.7</v>
      </c>
      <c r="L53" s="58">
        <v>1180.3</v>
      </c>
      <c r="M53" s="58">
        <v>0.182</v>
      </c>
      <c r="N53" s="58">
        <v>0.17269999999999999</v>
      </c>
      <c r="O53" s="58">
        <v>0.9486</v>
      </c>
      <c r="P53" s="57">
        <f t="shared" si="0"/>
        <v>72.969230769230776</v>
      </c>
    </row>
    <row r="54" spans="1:16">
      <c r="A54" s="58" t="s">
        <v>256</v>
      </c>
      <c r="B54" s="58" t="s">
        <v>479</v>
      </c>
      <c r="C54" s="58">
        <v>628390476</v>
      </c>
      <c r="D54" s="58">
        <v>628393341</v>
      </c>
      <c r="E54" s="59" t="s">
        <v>711</v>
      </c>
      <c r="F54" s="59" t="s">
        <v>668</v>
      </c>
      <c r="G54" s="59">
        <v>4754901</v>
      </c>
      <c r="H54" s="59">
        <v>4760840</v>
      </c>
      <c r="I54" s="58">
        <v>-2404.2541510000001</v>
      </c>
      <c r="J54" s="58">
        <v>0.90190000000000003</v>
      </c>
      <c r="K54" s="58">
        <v>340</v>
      </c>
      <c r="L54" s="58">
        <v>926</v>
      </c>
      <c r="M54" s="58">
        <v>8.4900000000000003E-2</v>
      </c>
      <c r="N54" s="58">
        <v>7.7200000000000005E-2</v>
      </c>
      <c r="O54" s="58">
        <v>0.90910000000000002</v>
      </c>
      <c r="P54" s="57">
        <f t="shared" si="0"/>
        <v>69.930769230769229</v>
      </c>
    </row>
    <row r="55" spans="1:16">
      <c r="A55" s="58" t="s">
        <v>257</v>
      </c>
      <c r="B55" s="58" t="s">
        <v>479</v>
      </c>
      <c r="C55" s="58">
        <v>639792407</v>
      </c>
      <c r="D55" s="58">
        <v>639799262</v>
      </c>
      <c r="E55" s="59" t="s">
        <v>712</v>
      </c>
      <c r="F55" s="59" t="s">
        <v>666</v>
      </c>
      <c r="G55" s="59">
        <v>54761574</v>
      </c>
      <c r="H55" s="59">
        <v>54767571</v>
      </c>
      <c r="I55" s="58">
        <v>-6458.6546820000003</v>
      </c>
      <c r="J55" s="58">
        <v>0.81369999999999998</v>
      </c>
      <c r="K55" s="58">
        <v>882.7</v>
      </c>
      <c r="L55" s="58">
        <v>2318.3000000000002</v>
      </c>
      <c r="M55" s="58">
        <v>0.23169999999999999</v>
      </c>
      <c r="N55" s="58">
        <v>0.14169999999999999</v>
      </c>
      <c r="O55" s="58">
        <v>0.61150000000000004</v>
      </c>
      <c r="P55" s="57">
        <f t="shared" si="0"/>
        <v>47.038461538461547</v>
      </c>
    </row>
    <row r="56" spans="1:16">
      <c r="A56" s="58" t="s">
        <v>94</v>
      </c>
      <c r="B56" s="58" t="s">
        <v>461</v>
      </c>
      <c r="C56" s="58">
        <v>547773544</v>
      </c>
      <c r="D56" s="58">
        <v>547774926</v>
      </c>
      <c r="E56" s="59" t="s">
        <v>713</v>
      </c>
      <c r="F56" s="59" t="s">
        <v>674</v>
      </c>
      <c r="G56" s="59">
        <v>57384394</v>
      </c>
      <c r="H56" s="59">
        <v>57389026</v>
      </c>
      <c r="I56" s="58">
        <v>-1280.1394419999999</v>
      </c>
      <c r="J56" s="58">
        <v>0.68540000000000001</v>
      </c>
      <c r="K56" s="58">
        <v>163.30000000000001</v>
      </c>
      <c r="L56" s="58">
        <v>535.70000000000005</v>
      </c>
      <c r="M56" s="58">
        <v>6.3299999999999995E-2</v>
      </c>
      <c r="N56" s="58">
        <v>5.1200000000000002E-2</v>
      </c>
      <c r="O56" s="58">
        <v>0.81010000000000004</v>
      </c>
      <c r="P56" s="57">
        <f t="shared" si="0"/>
        <v>62.315384615384623</v>
      </c>
    </row>
    <row r="57" spans="1:16">
      <c r="A57" s="58" t="s">
        <v>94</v>
      </c>
      <c r="B57" s="58" t="s">
        <v>461</v>
      </c>
      <c r="C57" s="58">
        <v>547773544</v>
      </c>
      <c r="D57" s="58">
        <v>547774926</v>
      </c>
      <c r="E57" s="59" t="s">
        <v>714</v>
      </c>
      <c r="F57" s="59" t="s">
        <v>676</v>
      </c>
      <c r="G57" s="59">
        <v>57926016</v>
      </c>
      <c r="H57" s="59">
        <v>57930180</v>
      </c>
      <c r="I57" s="58">
        <v>-1299.8806950000001</v>
      </c>
      <c r="J57" s="58">
        <v>0.89339999999999997</v>
      </c>
      <c r="K57" s="58">
        <v>181.2</v>
      </c>
      <c r="L57" s="58">
        <v>517.79999999999995</v>
      </c>
      <c r="M57" s="58">
        <v>5.1900000000000002E-2</v>
      </c>
      <c r="N57" s="58">
        <v>5.1999999999999998E-2</v>
      </c>
      <c r="O57" s="58">
        <v>1.0004</v>
      </c>
      <c r="P57" s="57">
        <f t="shared" si="0"/>
        <v>76.953846153846158</v>
      </c>
    </row>
    <row r="58" spans="1:16">
      <c r="A58" s="58" t="s">
        <v>258</v>
      </c>
      <c r="B58" s="58" t="s">
        <v>479</v>
      </c>
      <c r="C58" s="58">
        <v>642855666</v>
      </c>
      <c r="D58" s="58">
        <v>642858195</v>
      </c>
      <c r="E58" s="59" t="s">
        <v>715</v>
      </c>
      <c r="F58" s="59" t="s">
        <v>666</v>
      </c>
      <c r="G58" s="59">
        <v>54322862</v>
      </c>
      <c r="H58" s="59">
        <v>54326814</v>
      </c>
      <c r="I58" s="58">
        <v>-2877.1615230000002</v>
      </c>
      <c r="J58" s="58">
        <v>0.77449999999999997</v>
      </c>
      <c r="K58" s="58">
        <v>425.6</v>
      </c>
      <c r="L58" s="58">
        <v>1071.4000000000001</v>
      </c>
      <c r="M58" s="58">
        <v>0.1527</v>
      </c>
      <c r="N58" s="58">
        <v>0.1002</v>
      </c>
      <c r="O58" s="58">
        <v>0.65600000000000003</v>
      </c>
      <c r="P58" s="57">
        <f t="shared" si="0"/>
        <v>50.461538461538467</v>
      </c>
    </row>
    <row r="59" spans="1:16">
      <c r="A59" s="58" t="s">
        <v>100</v>
      </c>
      <c r="B59" s="58" t="s">
        <v>467</v>
      </c>
      <c r="C59" s="58">
        <v>231039552</v>
      </c>
      <c r="D59" s="58">
        <v>231042893</v>
      </c>
      <c r="E59" s="59" t="s">
        <v>716</v>
      </c>
      <c r="F59" s="59" t="s">
        <v>688</v>
      </c>
      <c r="G59" s="59">
        <v>69761676</v>
      </c>
      <c r="H59" s="59">
        <v>69765915</v>
      </c>
      <c r="I59" s="58">
        <v>-4484.5758599999999</v>
      </c>
      <c r="J59" s="58">
        <v>1.6469</v>
      </c>
      <c r="K59" s="58">
        <v>479.9</v>
      </c>
      <c r="L59" s="58">
        <v>1536.1</v>
      </c>
      <c r="M59" s="58">
        <v>0.18329999999999999</v>
      </c>
      <c r="N59" s="58">
        <v>0.26640000000000003</v>
      </c>
      <c r="O59" s="58">
        <v>1.4532</v>
      </c>
      <c r="P59" s="57">
        <f t="shared" si="0"/>
        <v>111.78461538461539</v>
      </c>
    </row>
    <row r="60" spans="1:16">
      <c r="A60" s="58" t="s">
        <v>101</v>
      </c>
      <c r="B60" s="58" t="s">
        <v>467</v>
      </c>
      <c r="C60" s="58">
        <v>232003477</v>
      </c>
      <c r="D60" s="58">
        <v>232008632</v>
      </c>
      <c r="E60" s="59" t="s">
        <v>717</v>
      </c>
      <c r="F60" s="59" t="s">
        <v>688</v>
      </c>
      <c r="G60" s="59">
        <v>69683374</v>
      </c>
      <c r="H60" s="59">
        <v>69688410</v>
      </c>
      <c r="I60" s="58">
        <v>-4622.5194080000001</v>
      </c>
      <c r="J60" s="58">
        <v>2.3487</v>
      </c>
      <c r="K60" s="58">
        <v>442.7</v>
      </c>
      <c r="L60" s="58">
        <v>1543.3</v>
      </c>
      <c r="M60" s="58">
        <v>0.16089999999999999</v>
      </c>
      <c r="N60" s="58">
        <v>0.36209999999999998</v>
      </c>
      <c r="O60" s="58">
        <v>2.2501000000000002</v>
      </c>
      <c r="P60" s="57">
        <f t="shared" si="0"/>
        <v>173.0846153846154</v>
      </c>
    </row>
    <row r="61" spans="1:16">
      <c r="A61" s="58" t="s">
        <v>102</v>
      </c>
      <c r="B61" s="58" t="s">
        <v>467</v>
      </c>
      <c r="C61" s="58">
        <v>232302037</v>
      </c>
      <c r="D61" s="58">
        <v>232307429</v>
      </c>
      <c r="E61" s="59" t="s">
        <v>718</v>
      </c>
      <c r="F61" s="59" t="s">
        <v>688</v>
      </c>
      <c r="G61" s="59">
        <v>69725113</v>
      </c>
      <c r="H61" s="59">
        <v>69728816</v>
      </c>
      <c r="I61" s="58">
        <v>-4921.2893860000004</v>
      </c>
      <c r="J61" s="58">
        <v>3.1806000000000001</v>
      </c>
      <c r="K61" s="58">
        <v>492.7</v>
      </c>
      <c r="L61" s="58">
        <v>1487.3</v>
      </c>
      <c r="M61" s="58">
        <v>0.1918</v>
      </c>
      <c r="N61" s="58">
        <v>0.51749999999999996</v>
      </c>
      <c r="O61" s="58">
        <v>2.6985000000000001</v>
      </c>
      <c r="P61" s="57">
        <f t="shared" si="0"/>
        <v>207.57692307692309</v>
      </c>
    </row>
    <row r="62" spans="1:16">
      <c r="A62" s="58" t="s">
        <v>105</v>
      </c>
      <c r="B62" s="58" t="s">
        <v>467</v>
      </c>
      <c r="C62" s="58">
        <v>234391615</v>
      </c>
      <c r="D62" s="58">
        <v>234394971</v>
      </c>
      <c r="E62" s="59" t="s">
        <v>719</v>
      </c>
      <c r="F62" s="59" t="s">
        <v>688</v>
      </c>
      <c r="G62" s="59">
        <v>69583230</v>
      </c>
      <c r="H62" s="59">
        <v>69587046</v>
      </c>
      <c r="I62" s="58">
        <v>-4509.4503459999996</v>
      </c>
      <c r="J62" s="58">
        <v>3.1497999999999999</v>
      </c>
      <c r="K62" s="58">
        <v>404</v>
      </c>
      <c r="L62" s="58">
        <v>1456</v>
      </c>
      <c r="M62" s="58">
        <v>0.15479999999999999</v>
      </c>
      <c r="N62" s="58">
        <v>0.4803</v>
      </c>
      <c r="O62" s="58">
        <v>3.1027999999999998</v>
      </c>
      <c r="P62" s="57">
        <f t="shared" si="0"/>
        <v>238.67692307692306</v>
      </c>
    </row>
    <row r="63" spans="1:16">
      <c r="A63" s="58" t="s">
        <v>108</v>
      </c>
      <c r="B63" s="58" t="s">
        <v>467</v>
      </c>
      <c r="C63" s="58">
        <v>701642929</v>
      </c>
      <c r="D63" s="58">
        <v>701647713</v>
      </c>
      <c r="E63" s="59" t="s">
        <v>720</v>
      </c>
      <c r="F63" s="59" t="s">
        <v>699</v>
      </c>
      <c r="G63" s="59">
        <v>57455336</v>
      </c>
      <c r="H63" s="59">
        <v>57460131</v>
      </c>
      <c r="I63" s="58">
        <v>-6490.0731569999998</v>
      </c>
      <c r="J63" s="58">
        <v>0.99580000000000002</v>
      </c>
      <c r="K63" s="58">
        <v>517.9</v>
      </c>
      <c r="L63" s="58">
        <v>2803.1</v>
      </c>
      <c r="M63" s="58">
        <v>0.1222</v>
      </c>
      <c r="N63" s="58">
        <v>0.1565</v>
      </c>
      <c r="O63" s="58">
        <v>1.2813000000000001</v>
      </c>
      <c r="P63" s="57">
        <f t="shared" si="0"/>
        <v>98.561538461538476</v>
      </c>
    </row>
    <row r="64" spans="1:16">
      <c r="A64" s="58" t="s">
        <v>112</v>
      </c>
      <c r="B64" s="58" t="s">
        <v>467</v>
      </c>
      <c r="C64" s="58">
        <v>758651426</v>
      </c>
      <c r="D64" s="58">
        <v>758662584</v>
      </c>
      <c r="E64" s="59" t="s">
        <v>706</v>
      </c>
      <c r="F64" s="59" t="s">
        <v>699</v>
      </c>
      <c r="G64" s="59">
        <v>61614507</v>
      </c>
      <c r="H64" s="59">
        <v>61622323</v>
      </c>
      <c r="I64" s="58">
        <v>-2132.0322150000002</v>
      </c>
      <c r="J64" s="58">
        <v>1.014</v>
      </c>
      <c r="K64" s="58">
        <v>250.5</v>
      </c>
      <c r="L64" s="58">
        <v>775.5</v>
      </c>
      <c r="M64" s="58">
        <v>0.1983</v>
      </c>
      <c r="N64" s="58">
        <v>0.1701</v>
      </c>
      <c r="O64" s="58">
        <v>0.85770000000000002</v>
      </c>
      <c r="P64" s="57">
        <f t="shared" si="0"/>
        <v>65.976923076923086</v>
      </c>
    </row>
    <row r="65" spans="1:16">
      <c r="A65" s="58" t="s">
        <v>83</v>
      </c>
      <c r="B65" s="58" t="s">
        <v>461</v>
      </c>
      <c r="C65" s="58">
        <v>48205402</v>
      </c>
      <c r="D65" s="58">
        <v>48208127</v>
      </c>
      <c r="E65" s="59" t="s">
        <v>721</v>
      </c>
      <c r="F65" s="59" t="s">
        <v>676</v>
      </c>
      <c r="G65" s="59">
        <v>2764418</v>
      </c>
      <c r="H65" s="59">
        <v>2767819</v>
      </c>
      <c r="I65" s="58">
        <v>-2217.9407670000001</v>
      </c>
      <c r="J65" s="58">
        <v>1.0104</v>
      </c>
      <c r="K65" s="58">
        <v>185.7</v>
      </c>
      <c r="L65" s="58">
        <v>1005.3</v>
      </c>
      <c r="M65" s="58">
        <v>5.8900000000000001E-2</v>
      </c>
      <c r="N65" s="58">
        <v>9.64E-2</v>
      </c>
      <c r="O65" s="58">
        <v>1.6379999999999999</v>
      </c>
      <c r="P65" s="57">
        <f t="shared" si="0"/>
        <v>126</v>
      </c>
    </row>
    <row r="66" spans="1:16">
      <c r="A66" s="58" t="s">
        <v>114</v>
      </c>
      <c r="B66" s="58" t="s">
        <v>462</v>
      </c>
      <c r="C66" s="58">
        <v>691095</v>
      </c>
      <c r="D66" s="58">
        <v>694657</v>
      </c>
      <c r="E66" s="59" t="s">
        <v>722</v>
      </c>
      <c r="F66" s="59" t="s">
        <v>674</v>
      </c>
      <c r="G66" s="59">
        <v>9178740</v>
      </c>
      <c r="H66" s="59">
        <v>9182835</v>
      </c>
      <c r="I66" s="58">
        <v>-1986.426686</v>
      </c>
      <c r="J66" s="58">
        <v>0.72399999999999998</v>
      </c>
      <c r="K66" s="58">
        <v>253</v>
      </c>
      <c r="L66" s="58">
        <v>839</v>
      </c>
      <c r="M66" s="58">
        <v>6.8400000000000002E-2</v>
      </c>
      <c r="N66" s="58">
        <v>5.8099999999999999E-2</v>
      </c>
      <c r="O66" s="58">
        <v>0.84909999999999997</v>
      </c>
      <c r="P66" s="57">
        <f t="shared" si="0"/>
        <v>65.315384615384616</v>
      </c>
    </row>
    <row r="67" spans="1:16">
      <c r="A67" s="58" t="s">
        <v>123</v>
      </c>
      <c r="B67" s="58" t="s">
        <v>462</v>
      </c>
      <c r="C67" s="58">
        <v>111849904</v>
      </c>
      <c r="D67" s="58">
        <v>111852329</v>
      </c>
      <c r="E67" s="59" t="s">
        <v>723</v>
      </c>
      <c r="F67" s="59" t="s">
        <v>674</v>
      </c>
      <c r="G67" s="59">
        <v>2424068</v>
      </c>
      <c r="H67" s="59">
        <v>2429217</v>
      </c>
      <c r="I67" s="58">
        <v>-3636.4741509999999</v>
      </c>
      <c r="J67" s="58">
        <v>1.1899</v>
      </c>
      <c r="K67" s="58">
        <v>442.3</v>
      </c>
      <c r="L67" s="58">
        <v>1261.7</v>
      </c>
      <c r="M67" s="58">
        <v>0.2268</v>
      </c>
      <c r="N67" s="58">
        <v>0.2104</v>
      </c>
      <c r="O67" s="58">
        <v>0.92769999999999997</v>
      </c>
      <c r="P67" s="57">
        <f t="shared" si="0"/>
        <v>71.361538461538458</v>
      </c>
    </row>
    <row r="68" spans="1:16">
      <c r="A68" s="58" t="s">
        <v>84</v>
      </c>
      <c r="B68" s="58" t="s">
        <v>461</v>
      </c>
      <c r="C68" s="58">
        <v>233571885</v>
      </c>
      <c r="D68" s="58">
        <v>233592722</v>
      </c>
      <c r="E68" s="59" t="s">
        <v>724</v>
      </c>
      <c r="F68" s="59" t="s">
        <v>663</v>
      </c>
      <c r="G68" s="59">
        <v>69544001</v>
      </c>
      <c r="H68" s="59">
        <v>69553014</v>
      </c>
      <c r="I68" s="58">
        <v>-6069.3883759999999</v>
      </c>
      <c r="J68" s="58">
        <v>1.3280000000000001</v>
      </c>
      <c r="K68" s="58">
        <v>673.5</v>
      </c>
      <c r="L68" s="58">
        <v>2065.5</v>
      </c>
      <c r="M68" s="58">
        <v>0.23649999999999999</v>
      </c>
      <c r="N68" s="58">
        <v>0.24679999999999999</v>
      </c>
      <c r="O68" s="58">
        <v>1.0434000000000001</v>
      </c>
      <c r="P68" s="57">
        <f t="shared" si="0"/>
        <v>80.261538461538478</v>
      </c>
    </row>
    <row r="69" spans="1:16">
      <c r="A69" s="58" t="s">
        <v>125</v>
      </c>
      <c r="B69" s="58" t="s">
        <v>462</v>
      </c>
      <c r="C69" s="58">
        <v>431180711</v>
      </c>
      <c r="D69" s="58">
        <v>431184807</v>
      </c>
      <c r="E69" s="59" t="s">
        <v>713</v>
      </c>
      <c r="F69" s="59" t="s">
        <v>674</v>
      </c>
      <c r="G69" s="59">
        <v>57384394</v>
      </c>
      <c r="H69" s="59">
        <v>57389026</v>
      </c>
      <c r="I69" s="58">
        <v>-2092.7595219999998</v>
      </c>
      <c r="J69" s="58">
        <v>0.53480000000000005</v>
      </c>
      <c r="K69" s="58">
        <v>292</v>
      </c>
      <c r="L69" s="58">
        <v>854</v>
      </c>
      <c r="M69" s="58">
        <v>0.13789999999999999</v>
      </c>
      <c r="N69" s="58">
        <v>6.88E-2</v>
      </c>
      <c r="O69" s="58">
        <v>0.4985</v>
      </c>
      <c r="P69" s="57">
        <f t="shared" ref="P69:P98" si="1">O69/0.013</f>
        <v>38.346153846153847</v>
      </c>
    </row>
    <row r="70" spans="1:16">
      <c r="A70" s="58" t="s">
        <v>126</v>
      </c>
      <c r="B70" s="58" t="s">
        <v>462</v>
      </c>
      <c r="C70" s="58">
        <v>467088836</v>
      </c>
      <c r="D70" s="58">
        <v>467091961</v>
      </c>
      <c r="E70" s="59" t="s">
        <v>725</v>
      </c>
      <c r="F70" s="59" t="s">
        <v>674</v>
      </c>
      <c r="G70" s="59">
        <v>58964510</v>
      </c>
      <c r="H70" s="59">
        <v>58966894</v>
      </c>
      <c r="I70" s="58">
        <v>-4712.2791660000003</v>
      </c>
      <c r="J70" s="58">
        <v>0.75490000000000002</v>
      </c>
      <c r="K70" s="58">
        <v>635.9</v>
      </c>
      <c r="L70" s="58">
        <v>1743.1</v>
      </c>
      <c r="M70" s="58">
        <v>0.24740000000000001</v>
      </c>
      <c r="N70" s="58">
        <v>0.13880000000000001</v>
      </c>
      <c r="O70" s="58">
        <v>0.56100000000000005</v>
      </c>
      <c r="P70" s="57">
        <f t="shared" si="1"/>
        <v>43.15384615384616</v>
      </c>
    </row>
    <row r="71" spans="1:16">
      <c r="A71" s="58" t="s">
        <v>130</v>
      </c>
      <c r="B71" s="58" t="s">
        <v>462</v>
      </c>
      <c r="C71" s="58">
        <v>471338242</v>
      </c>
      <c r="D71" s="58">
        <v>471345307</v>
      </c>
      <c r="E71" s="59" t="s">
        <v>726</v>
      </c>
      <c r="F71" s="59" t="s">
        <v>674</v>
      </c>
      <c r="G71" s="59">
        <v>59248600</v>
      </c>
      <c r="H71" s="59">
        <v>59262701</v>
      </c>
      <c r="I71" s="58">
        <v>-2602.792336</v>
      </c>
      <c r="J71" s="58">
        <v>0.49280000000000002</v>
      </c>
      <c r="K71" s="58">
        <v>359.3</v>
      </c>
      <c r="L71" s="58">
        <v>1074.7</v>
      </c>
      <c r="M71" s="58">
        <v>0.1419</v>
      </c>
      <c r="N71" s="58">
        <v>6.5299999999999997E-2</v>
      </c>
      <c r="O71" s="58">
        <v>0.46029999999999999</v>
      </c>
      <c r="P71" s="57">
        <f t="shared" si="1"/>
        <v>35.407692307692308</v>
      </c>
    </row>
    <row r="72" spans="1:16">
      <c r="A72" s="58" t="s">
        <v>131</v>
      </c>
      <c r="B72" s="58" t="s">
        <v>462</v>
      </c>
      <c r="C72" s="58">
        <v>538802945</v>
      </c>
      <c r="D72" s="58">
        <v>538807507</v>
      </c>
      <c r="E72" s="59" t="s">
        <v>727</v>
      </c>
      <c r="F72" s="59" t="s">
        <v>674</v>
      </c>
      <c r="G72" s="59">
        <v>62672604</v>
      </c>
      <c r="H72" s="59">
        <v>62673582</v>
      </c>
      <c r="I72" s="58">
        <v>-1774.748703</v>
      </c>
      <c r="J72" s="58">
        <v>1.2471000000000001</v>
      </c>
      <c r="K72" s="58">
        <v>218.1</v>
      </c>
      <c r="L72" s="58">
        <v>612.9</v>
      </c>
      <c r="M72" s="58">
        <v>0.1933</v>
      </c>
      <c r="N72" s="58">
        <v>0.19839999999999999</v>
      </c>
      <c r="O72" s="58">
        <v>1.0264</v>
      </c>
      <c r="P72" s="57">
        <f t="shared" si="1"/>
        <v>78.953846153846158</v>
      </c>
    </row>
    <row r="73" spans="1:16">
      <c r="A73" s="58" t="s">
        <v>131</v>
      </c>
      <c r="B73" s="58" t="s">
        <v>462</v>
      </c>
      <c r="C73" s="58">
        <v>538802945</v>
      </c>
      <c r="D73" s="58">
        <v>538807507</v>
      </c>
      <c r="E73" s="59" t="s">
        <v>728</v>
      </c>
      <c r="F73" s="59" t="s">
        <v>676</v>
      </c>
      <c r="G73" s="59">
        <v>55074958</v>
      </c>
      <c r="H73" s="59">
        <v>55079183</v>
      </c>
      <c r="I73" s="58">
        <v>-4077.862298</v>
      </c>
      <c r="J73" s="58">
        <v>1.8969</v>
      </c>
      <c r="K73" s="58">
        <v>418.4</v>
      </c>
      <c r="L73" s="58">
        <v>1342.6</v>
      </c>
      <c r="M73" s="58">
        <v>0.1943</v>
      </c>
      <c r="N73" s="58">
        <v>0.31850000000000001</v>
      </c>
      <c r="O73" s="58">
        <v>1.6392</v>
      </c>
      <c r="P73" s="57">
        <f t="shared" si="1"/>
        <v>126.0923076923077</v>
      </c>
    </row>
    <row r="74" spans="1:16">
      <c r="A74" s="58" t="s">
        <v>132</v>
      </c>
      <c r="B74" s="58" t="s">
        <v>462</v>
      </c>
      <c r="C74" s="58">
        <v>571493315</v>
      </c>
      <c r="D74" s="58">
        <v>571497973</v>
      </c>
      <c r="E74" s="59" t="s">
        <v>729</v>
      </c>
      <c r="F74" s="59" t="s">
        <v>674</v>
      </c>
      <c r="G74" s="59">
        <v>64696548</v>
      </c>
      <c r="H74" s="59">
        <v>64704570</v>
      </c>
      <c r="I74" s="58">
        <v>-3828.3803330000001</v>
      </c>
      <c r="J74" s="58">
        <v>0.92689999999999995</v>
      </c>
      <c r="K74" s="58">
        <v>472.1</v>
      </c>
      <c r="L74" s="58">
        <v>1375.9</v>
      </c>
      <c r="M74" s="58">
        <v>0.26979999999999998</v>
      </c>
      <c r="N74" s="58">
        <v>0.1827</v>
      </c>
      <c r="O74" s="58">
        <v>0.67700000000000005</v>
      </c>
      <c r="P74" s="57">
        <f t="shared" si="1"/>
        <v>52.07692307692308</v>
      </c>
    </row>
    <row r="75" spans="1:16">
      <c r="A75" s="58" t="s">
        <v>143</v>
      </c>
      <c r="B75" s="58" t="s">
        <v>468</v>
      </c>
      <c r="C75" s="58">
        <v>186021238</v>
      </c>
      <c r="D75" s="58">
        <v>186027346</v>
      </c>
      <c r="E75" s="59" t="s">
        <v>730</v>
      </c>
      <c r="F75" s="59" t="s">
        <v>731</v>
      </c>
      <c r="G75" s="59">
        <v>48142326</v>
      </c>
      <c r="H75" s="59">
        <v>48149999</v>
      </c>
      <c r="I75" s="58">
        <v>-4860.5630730000003</v>
      </c>
      <c r="J75" s="58">
        <v>1.3152999999999999</v>
      </c>
      <c r="K75" s="58">
        <v>549.6</v>
      </c>
      <c r="L75" s="58">
        <v>1613.4</v>
      </c>
      <c r="M75" s="58">
        <v>0.29759999999999998</v>
      </c>
      <c r="N75" s="58">
        <v>0.27410000000000001</v>
      </c>
      <c r="O75" s="58">
        <v>0.92100000000000004</v>
      </c>
      <c r="P75" s="57">
        <f t="shared" si="1"/>
        <v>70.846153846153854</v>
      </c>
    </row>
    <row r="76" spans="1:16">
      <c r="A76" s="58" t="s">
        <v>86</v>
      </c>
      <c r="B76" s="58" t="s">
        <v>461</v>
      </c>
      <c r="C76" s="58">
        <v>471017693</v>
      </c>
      <c r="D76" s="58">
        <v>471025238</v>
      </c>
      <c r="E76" s="59" t="s">
        <v>732</v>
      </c>
      <c r="F76" s="59" t="s">
        <v>674</v>
      </c>
      <c r="G76" s="59">
        <v>64705974</v>
      </c>
      <c r="H76" s="59">
        <v>64709806</v>
      </c>
      <c r="I76" s="58">
        <v>-5828.9501980000005</v>
      </c>
      <c r="J76" s="58">
        <v>2.9580000000000002</v>
      </c>
      <c r="K76" s="58">
        <v>441.2</v>
      </c>
      <c r="L76" s="58">
        <v>2054.8000000000002</v>
      </c>
      <c r="M76" s="58">
        <v>0.12089999999999999</v>
      </c>
      <c r="N76" s="58">
        <v>0.43140000000000001</v>
      </c>
      <c r="O76" s="58">
        <v>3.5691000000000002</v>
      </c>
      <c r="P76" s="57">
        <f t="shared" si="1"/>
        <v>274.54615384615386</v>
      </c>
    </row>
    <row r="77" spans="1:16">
      <c r="A77" s="58" t="s">
        <v>86</v>
      </c>
      <c r="B77" s="58" t="s">
        <v>461</v>
      </c>
      <c r="C77" s="58">
        <v>471017693</v>
      </c>
      <c r="D77" s="58">
        <v>471025238</v>
      </c>
      <c r="E77" s="59" t="s">
        <v>733</v>
      </c>
      <c r="F77" s="59" t="s">
        <v>676</v>
      </c>
      <c r="G77" s="59">
        <v>54052419</v>
      </c>
      <c r="H77" s="59">
        <v>54061147</v>
      </c>
      <c r="I77" s="58">
        <v>-5031.729429</v>
      </c>
      <c r="J77" s="58">
        <v>0.87480000000000002</v>
      </c>
      <c r="K77" s="58">
        <v>535.29999999999995</v>
      </c>
      <c r="L77" s="58">
        <v>1981.7</v>
      </c>
      <c r="M77" s="58">
        <v>0.1779</v>
      </c>
      <c r="N77" s="58">
        <v>0.14710000000000001</v>
      </c>
      <c r="O77" s="58">
        <v>0.82669999999999999</v>
      </c>
      <c r="P77" s="57">
        <f t="shared" si="1"/>
        <v>63.592307692307692</v>
      </c>
    </row>
    <row r="78" spans="1:16">
      <c r="A78" s="58" t="s">
        <v>147</v>
      </c>
      <c r="B78" s="58" t="s">
        <v>468</v>
      </c>
      <c r="C78" s="58">
        <v>588762407</v>
      </c>
      <c r="D78" s="58">
        <v>588771297</v>
      </c>
      <c r="E78" s="59" t="s">
        <v>724</v>
      </c>
      <c r="F78" s="59" t="s">
        <v>663</v>
      </c>
      <c r="G78" s="59">
        <v>69544001</v>
      </c>
      <c r="H78" s="59">
        <v>69553014</v>
      </c>
      <c r="I78" s="58">
        <v>-5908.8582210000004</v>
      </c>
      <c r="J78" s="58">
        <v>0.71499999999999997</v>
      </c>
      <c r="K78" s="58">
        <v>784.1</v>
      </c>
      <c r="L78" s="58">
        <v>2185.9</v>
      </c>
      <c r="M78" s="58">
        <v>0.2697</v>
      </c>
      <c r="N78" s="58">
        <v>0.13900000000000001</v>
      </c>
      <c r="O78" s="58">
        <v>0.51529999999999998</v>
      </c>
      <c r="P78" s="57">
        <f t="shared" si="1"/>
        <v>39.638461538461542</v>
      </c>
    </row>
    <row r="79" spans="1:16">
      <c r="A79" s="58" t="s">
        <v>153</v>
      </c>
      <c r="B79" s="58" t="s">
        <v>469</v>
      </c>
      <c r="C79" s="58">
        <v>5558719</v>
      </c>
      <c r="D79" s="58">
        <v>5563270</v>
      </c>
      <c r="E79" s="59" t="s">
        <v>734</v>
      </c>
      <c r="F79" s="59" t="s">
        <v>731</v>
      </c>
      <c r="G79" s="59">
        <v>54777024</v>
      </c>
      <c r="H79" s="59">
        <v>54781468</v>
      </c>
      <c r="I79" s="58">
        <v>-5583.9907030000004</v>
      </c>
      <c r="J79" s="58">
        <v>1.0603</v>
      </c>
      <c r="K79" s="58">
        <v>384.1</v>
      </c>
      <c r="L79" s="58">
        <v>2576.9</v>
      </c>
      <c r="M79" s="58">
        <v>0.1101</v>
      </c>
      <c r="N79" s="58">
        <v>0.1726</v>
      </c>
      <c r="O79" s="58">
        <v>1.5670999999999999</v>
      </c>
      <c r="P79" s="57">
        <f t="shared" si="1"/>
        <v>120.54615384615384</v>
      </c>
    </row>
    <row r="80" spans="1:16">
      <c r="A80" s="58" t="s">
        <v>154</v>
      </c>
      <c r="B80" s="58" t="s">
        <v>469</v>
      </c>
      <c r="C80" s="58">
        <v>63481788</v>
      </c>
      <c r="D80" s="58">
        <v>63487056</v>
      </c>
      <c r="E80" s="59" t="s">
        <v>735</v>
      </c>
      <c r="F80" s="59" t="s">
        <v>731</v>
      </c>
      <c r="G80" s="59">
        <v>51014217</v>
      </c>
      <c r="H80" s="59">
        <v>51019195</v>
      </c>
      <c r="I80" s="58">
        <v>-6083.0999060000004</v>
      </c>
      <c r="J80" s="58">
        <v>0.84379999999999999</v>
      </c>
      <c r="K80" s="58">
        <v>748.3</v>
      </c>
      <c r="L80" s="58">
        <v>2218.6999999999998</v>
      </c>
      <c r="M80" s="58">
        <v>0.3705</v>
      </c>
      <c r="N80" s="58">
        <v>0.19689999999999999</v>
      </c>
      <c r="O80" s="58">
        <v>0.53139999999999998</v>
      </c>
      <c r="P80" s="57">
        <f t="shared" si="1"/>
        <v>40.876923076923077</v>
      </c>
    </row>
    <row r="81" spans="1:16">
      <c r="A81" s="58" t="s">
        <v>155</v>
      </c>
      <c r="B81" s="58" t="s">
        <v>469</v>
      </c>
      <c r="C81" s="58">
        <v>113110941</v>
      </c>
      <c r="D81" s="58">
        <v>113126886</v>
      </c>
      <c r="E81" s="59" t="s">
        <v>730</v>
      </c>
      <c r="F81" s="59" t="s">
        <v>731</v>
      </c>
      <c r="G81" s="59">
        <v>48142326</v>
      </c>
      <c r="H81" s="59">
        <v>48149999</v>
      </c>
      <c r="I81" s="58">
        <v>-4324.7926450000004</v>
      </c>
      <c r="J81" s="58">
        <v>0.629</v>
      </c>
      <c r="K81" s="58">
        <v>564</v>
      </c>
      <c r="L81" s="58">
        <v>1665</v>
      </c>
      <c r="M81" s="58">
        <v>0.2036</v>
      </c>
      <c r="N81" s="58">
        <v>0.10539999999999999</v>
      </c>
      <c r="O81" s="58">
        <v>0.51759999999999995</v>
      </c>
      <c r="P81" s="57">
        <f t="shared" si="1"/>
        <v>39.815384615384616</v>
      </c>
    </row>
    <row r="82" spans="1:16">
      <c r="A82" s="58" t="s">
        <v>156</v>
      </c>
      <c r="B82" s="58" t="s">
        <v>469</v>
      </c>
      <c r="C82" s="58">
        <v>293330413</v>
      </c>
      <c r="D82" s="58">
        <v>293336103</v>
      </c>
      <c r="E82" s="59" t="s">
        <v>706</v>
      </c>
      <c r="F82" s="59" t="s">
        <v>699</v>
      </c>
      <c r="G82" s="59">
        <v>61614507</v>
      </c>
      <c r="H82" s="59">
        <v>61622323</v>
      </c>
      <c r="I82" s="58">
        <v>-3273.9324299999998</v>
      </c>
      <c r="J82" s="58">
        <v>2.7088000000000001</v>
      </c>
      <c r="K82" s="58">
        <v>336.8</v>
      </c>
      <c r="L82" s="58">
        <v>1034.2</v>
      </c>
      <c r="M82" s="58">
        <v>0.15440000000000001</v>
      </c>
      <c r="N82" s="58">
        <v>0.38500000000000001</v>
      </c>
      <c r="O82" s="58">
        <v>2.4931999999999999</v>
      </c>
      <c r="P82" s="57">
        <f t="shared" si="1"/>
        <v>191.78461538461539</v>
      </c>
    </row>
    <row r="83" spans="1:16">
      <c r="A83" s="58" t="s">
        <v>157</v>
      </c>
      <c r="B83" s="58" t="s">
        <v>469</v>
      </c>
      <c r="C83" s="58">
        <v>478468349</v>
      </c>
      <c r="D83" s="58">
        <v>478605589</v>
      </c>
      <c r="E83" s="59" t="s">
        <v>736</v>
      </c>
      <c r="F83" s="59" t="s">
        <v>688</v>
      </c>
      <c r="G83" s="59">
        <v>58648205</v>
      </c>
      <c r="H83" s="59">
        <v>58654319</v>
      </c>
      <c r="I83" s="58">
        <v>-2191.9020580000001</v>
      </c>
      <c r="J83" s="58">
        <v>0.86470000000000002</v>
      </c>
      <c r="K83" s="58">
        <v>156.30000000000001</v>
      </c>
      <c r="L83" s="58">
        <v>1097.7</v>
      </c>
      <c r="M83" s="58">
        <v>5.8099999999999999E-2</v>
      </c>
      <c r="N83" s="58">
        <v>9.5399999999999999E-2</v>
      </c>
      <c r="O83" s="58">
        <v>1.6419999999999999</v>
      </c>
      <c r="P83" s="57">
        <f t="shared" si="1"/>
        <v>126.30769230769231</v>
      </c>
    </row>
    <row r="84" spans="1:16">
      <c r="A84" s="58" t="s">
        <v>158</v>
      </c>
      <c r="B84" s="58" t="s">
        <v>469</v>
      </c>
      <c r="C84" s="58">
        <v>480662241</v>
      </c>
      <c r="D84" s="58">
        <v>480663708</v>
      </c>
      <c r="E84" s="59" t="s">
        <v>737</v>
      </c>
      <c r="F84" s="59" t="s">
        <v>688</v>
      </c>
      <c r="G84" s="59">
        <v>60982874</v>
      </c>
      <c r="H84" s="59">
        <v>60988286</v>
      </c>
      <c r="I84" s="58">
        <v>-2159.2218950000001</v>
      </c>
      <c r="J84" s="58">
        <v>0.8639</v>
      </c>
      <c r="K84" s="58">
        <v>190.6</v>
      </c>
      <c r="L84" s="58">
        <v>961.4</v>
      </c>
      <c r="M84" s="58">
        <v>0.1246</v>
      </c>
      <c r="N84" s="58">
        <v>0.13320000000000001</v>
      </c>
      <c r="O84" s="58">
        <v>1.0688</v>
      </c>
      <c r="P84" s="57">
        <f t="shared" si="1"/>
        <v>82.215384615384622</v>
      </c>
    </row>
    <row r="85" spans="1:16">
      <c r="A85" s="58" t="s">
        <v>163</v>
      </c>
      <c r="B85" s="58" t="s">
        <v>469</v>
      </c>
      <c r="C85" s="58">
        <v>573968646</v>
      </c>
      <c r="D85" s="58">
        <v>573974332</v>
      </c>
      <c r="E85" s="59" t="s">
        <v>738</v>
      </c>
      <c r="F85" s="59" t="s">
        <v>688</v>
      </c>
      <c r="G85" s="59">
        <v>66419689</v>
      </c>
      <c r="H85" s="59">
        <v>66427211</v>
      </c>
      <c r="I85" s="58">
        <v>-2798.4812940000002</v>
      </c>
      <c r="J85" s="58">
        <v>0.60609999999999997</v>
      </c>
      <c r="K85" s="58">
        <v>372.1</v>
      </c>
      <c r="L85" s="58">
        <v>1103.9000000000001</v>
      </c>
      <c r="M85" s="58">
        <v>0.17119999999999999</v>
      </c>
      <c r="N85" s="58">
        <v>9.0999999999999998E-2</v>
      </c>
      <c r="O85" s="58">
        <v>0.53149999999999997</v>
      </c>
      <c r="P85" s="57">
        <f t="shared" si="1"/>
        <v>40.884615384615387</v>
      </c>
    </row>
    <row r="86" spans="1:16">
      <c r="A86" s="58" t="s">
        <v>165</v>
      </c>
      <c r="B86" s="58" t="s">
        <v>469</v>
      </c>
      <c r="C86" s="58">
        <v>591526915</v>
      </c>
      <c r="D86" s="58">
        <v>591531468</v>
      </c>
      <c r="E86" s="59" t="s">
        <v>739</v>
      </c>
      <c r="F86" s="59" t="s">
        <v>663</v>
      </c>
      <c r="G86" s="59">
        <v>12982878</v>
      </c>
      <c r="H86" s="59">
        <v>12987327</v>
      </c>
      <c r="I86" s="58">
        <v>-2043.689822</v>
      </c>
      <c r="J86" s="58">
        <v>0.64539999999999997</v>
      </c>
      <c r="K86" s="58">
        <v>284.10000000000002</v>
      </c>
      <c r="L86" s="58">
        <v>834.9</v>
      </c>
      <c r="M86" s="58">
        <v>7.4899999999999994E-2</v>
      </c>
      <c r="N86" s="58">
        <v>5.1999999999999998E-2</v>
      </c>
      <c r="O86" s="58">
        <v>0.69450000000000001</v>
      </c>
      <c r="P86" s="57">
        <f t="shared" si="1"/>
        <v>53.423076923076927</v>
      </c>
    </row>
    <row r="87" spans="1:16">
      <c r="A87" s="58" t="s">
        <v>166</v>
      </c>
      <c r="B87" s="58" t="s">
        <v>469</v>
      </c>
      <c r="C87" s="58">
        <v>596128002</v>
      </c>
      <c r="D87" s="58">
        <v>596132673</v>
      </c>
      <c r="E87" s="59" t="s">
        <v>740</v>
      </c>
      <c r="F87" s="59" t="s">
        <v>663</v>
      </c>
      <c r="G87" s="59">
        <v>7131418</v>
      </c>
      <c r="H87" s="59">
        <v>7135658</v>
      </c>
      <c r="I87" s="58">
        <v>-2128.247629</v>
      </c>
      <c r="J87" s="58">
        <v>1.0483</v>
      </c>
      <c r="K87" s="58">
        <v>131.19999999999999</v>
      </c>
      <c r="L87" s="58">
        <v>1008.8</v>
      </c>
      <c r="M87" s="58">
        <v>7.6799999999999993E-2</v>
      </c>
      <c r="N87" s="58">
        <v>0.1467</v>
      </c>
      <c r="O87" s="58">
        <v>1.9089</v>
      </c>
      <c r="P87" s="57">
        <f t="shared" si="1"/>
        <v>146.83846153846156</v>
      </c>
    </row>
    <row r="88" spans="1:16">
      <c r="A88" s="58" t="s">
        <v>173</v>
      </c>
      <c r="B88" s="58" t="s">
        <v>469</v>
      </c>
      <c r="C88" s="58">
        <v>636939047</v>
      </c>
      <c r="D88" s="58">
        <v>636943214</v>
      </c>
      <c r="E88" s="59" t="s">
        <v>741</v>
      </c>
      <c r="F88" s="59" t="s">
        <v>663</v>
      </c>
      <c r="G88" s="59">
        <v>2941652</v>
      </c>
      <c r="H88" s="59">
        <v>2946204</v>
      </c>
      <c r="I88" s="58">
        <v>-2291.808865</v>
      </c>
      <c r="J88" s="58">
        <v>0.58940000000000003</v>
      </c>
      <c r="K88" s="58">
        <v>324.8</v>
      </c>
      <c r="L88" s="58">
        <v>905.2</v>
      </c>
      <c r="M88" s="58">
        <v>0.14280000000000001</v>
      </c>
      <c r="N88" s="58">
        <v>7.5999999999999998E-2</v>
      </c>
      <c r="O88" s="58">
        <v>0.53220000000000001</v>
      </c>
      <c r="P88" s="57">
        <f t="shared" si="1"/>
        <v>40.938461538461539</v>
      </c>
    </row>
    <row r="89" spans="1:16">
      <c r="A89" s="58" t="s">
        <v>174</v>
      </c>
      <c r="B89" s="58" t="s">
        <v>469</v>
      </c>
      <c r="C89" s="58">
        <v>654684320</v>
      </c>
      <c r="D89" s="58">
        <v>654689663</v>
      </c>
      <c r="E89" s="59" t="s">
        <v>742</v>
      </c>
      <c r="F89" s="59" t="s">
        <v>663</v>
      </c>
      <c r="G89" s="59">
        <v>1605474</v>
      </c>
      <c r="H89" s="59">
        <v>1610989</v>
      </c>
      <c r="I89" s="58">
        <v>-5705.6725420000002</v>
      </c>
      <c r="J89" s="58">
        <v>0.98350000000000004</v>
      </c>
      <c r="K89" s="58">
        <v>719.6</v>
      </c>
      <c r="L89" s="58">
        <v>1992.4</v>
      </c>
      <c r="M89" s="58">
        <v>0.2802</v>
      </c>
      <c r="N89" s="58">
        <v>0.19500000000000001</v>
      </c>
      <c r="O89" s="58">
        <v>0.69569999999999999</v>
      </c>
      <c r="P89" s="57">
        <f t="shared" si="1"/>
        <v>53.515384615384619</v>
      </c>
    </row>
    <row r="90" spans="1:16">
      <c r="A90" s="58" t="s">
        <v>180</v>
      </c>
      <c r="B90" s="58" t="s">
        <v>463</v>
      </c>
      <c r="C90" s="58">
        <v>25297668</v>
      </c>
      <c r="D90" s="58">
        <v>25301938</v>
      </c>
      <c r="E90" s="59" t="s">
        <v>743</v>
      </c>
      <c r="F90" s="59" t="s">
        <v>668</v>
      </c>
      <c r="G90" s="59">
        <v>1339964</v>
      </c>
      <c r="H90" s="59">
        <v>1347137</v>
      </c>
      <c r="I90" s="58">
        <v>-3070.2854510000002</v>
      </c>
      <c r="J90" s="58">
        <v>0.63200000000000001</v>
      </c>
      <c r="K90" s="58">
        <v>459.6</v>
      </c>
      <c r="L90" s="58">
        <v>1157.4000000000001</v>
      </c>
      <c r="M90" s="58">
        <v>0.19</v>
      </c>
      <c r="N90" s="58">
        <v>9.5200000000000007E-2</v>
      </c>
      <c r="O90" s="58">
        <v>0.50139999999999996</v>
      </c>
      <c r="P90" s="57">
        <f t="shared" si="1"/>
        <v>38.569230769230771</v>
      </c>
    </row>
    <row r="91" spans="1:16">
      <c r="A91" s="58" t="s">
        <v>188</v>
      </c>
      <c r="B91" s="58" t="s">
        <v>463</v>
      </c>
      <c r="C91" s="58">
        <v>331583539</v>
      </c>
      <c r="D91" s="58">
        <v>331590126</v>
      </c>
      <c r="E91" s="59" t="s">
        <v>744</v>
      </c>
      <c r="F91" s="59" t="s">
        <v>668</v>
      </c>
      <c r="G91" s="59">
        <v>54376350</v>
      </c>
      <c r="H91" s="59">
        <v>54384450</v>
      </c>
      <c r="I91" s="58">
        <v>-1903.7082459999999</v>
      </c>
      <c r="J91" s="58">
        <v>0.58889999999999998</v>
      </c>
      <c r="K91" s="58">
        <v>285.60000000000002</v>
      </c>
      <c r="L91" s="58">
        <v>764.4</v>
      </c>
      <c r="M91" s="58">
        <v>8.5699999999999998E-2</v>
      </c>
      <c r="N91" s="58">
        <v>5.0299999999999997E-2</v>
      </c>
      <c r="O91" s="58">
        <v>0.58709999999999996</v>
      </c>
      <c r="P91" s="57">
        <f t="shared" si="1"/>
        <v>45.161538461538463</v>
      </c>
    </row>
    <row r="92" spans="1:16">
      <c r="A92" s="58" t="s">
        <v>189</v>
      </c>
      <c r="B92" s="58" t="s">
        <v>463</v>
      </c>
      <c r="C92" s="58">
        <v>484120487</v>
      </c>
      <c r="D92" s="58">
        <v>484123441</v>
      </c>
      <c r="E92" s="59" t="s">
        <v>745</v>
      </c>
      <c r="F92" s="59" t="s">
        <v>666</v>
      </c>
      <c r="G92" s="59">
        <v>21397988</v>
      </c>
      <c r="H92" s="59">
        <v>21400302</v>
      </c>
      <c r="I92" s="58">
        <v>-2636.3686640000001</v>
      </c>
      <c r="J92" s="58">
        <v>1.7601</v>
      </c>
      <c r="K92" s="58">
        <v>208.7</v>
      </c>
      <c r="L92" s="58">
        <v>1051.3</v>
      </c>
      <c r="M92" s="58">
        <v>8.6699999999999999E-2</v>
      </c>
      <c r="N92" s="58">
        <v>0.2137</v>
      </c>
      <c r="O92" s="58">
        <v>2.4655</v>
      </c>
      <c r="P92" s="57">
        <f t="shared" si="1"/>
        <v>189.65384615384616</v>
      </c>
    </row>
    <row r="93" spans="1:16">
      <c r="A93" s="58" t="s">
        <v>189</v>
      </c>
      <c r="B93" s="58" t="s">
        <v>463</v>
      </c>
      <c r="C93" s="58">
        <v>484120487</v>
      </c>
      <c r="D93" s="58">
        <v>484123441</v>
      </c>
      <c r="E93" s="59" t="s">
        <v>746</v>
      </c>
      <c r="F93" s="59" t="s">
        <v>668</v>
      </c>
      <c r="G93" s="59">
        <v>60197950</v>
      </c>
      <c r="H93" s="59">
        <v>60200896</v>
      </c>
      <c r="I93" s="58">
        <v>-2197.8129210000002</v>
      </c>
      <c r="J93" s="58">
        <v>0.58789999999999998</v>
      </c>
      <c r="K93" s="58">
        <v>161.19999999999999</v>
      </c>
      <c r="L93" s="58">
        <v>1089.8</v>
      </c>
      <c r="M93" s="58">
        <v>0.10630000000000001</v>
      </c>
      <c r="N93" s="58">
        <v>9.4E-2</v>
      </c>
      <c r="O93" s="58">
        <v>0.88500000000000001</v>
      </c>
      <c r="P93" s="57">
        <f t="shared" si="1"/>
        <v>68.07692307692308</v>
      </c>
    </row>
    <row r="94" spans="1:16">
      <c r="A94" s="58" t="s">
        <v>260</v>
      </c>
      <c r="B94" s="58" t="s">
        <v>467</v>
      </c>
      <c r="C94" s="58">
        <v>159585045</v>
      </c>
      <c r="D94" s="58">
        <v>159587307</v>
      </c>
      <c r="E94" s="59" t="s">
        <v>747</v>
      </c>
      <c r="F94" s="59" t="s">
        <v>688</v>
      </c>
      <c r="G94" s="59">
        <v>71797153</v>
      </c>
      <c r="H94" s="59">
        <v>71799753</v>
      </c>
      <c r="I94" s="58">
        <v>-1441.079199</v>
      </c>
      <c r="J94" s="58">
        <v>0.55000000000000004</v>
      </c>
      <c r="K94" s="58">
        <v>80.8</v>
      </c>
      <c r="L94" s="58">
        <v>798.2</v>
      </c>
      <c r="M94" s="58">
        <v>8.1699999999999995E-2</v>
      </c>
      <c r="N94" s="58">
        <v>9.0200000000000002E-2</v>
      </c>
      <c r="O94" s="58">
        <v>1.1033999999999999</v>
      </c>
      <c r="P94" s="57">
        <f t="shared" si="1"/>
        <v>84.876923076923077</v>
      </c>
    </row>
    <row r="95" spans="1:16">
      <c r="A95" s="58" t="s">
        <v>261</v>
      </c>
      <c r="B95" s="58" t="s">
        <v>467</v>
      </c>
      <c r="C95" s="58">
        <v>175163340</v>
      </c>
      <c r="D95" s="58">
        <v>175166269</v>
      </c>
      <c r="E95" s="59" t="s">
        <v>748</v>
      </c>
      <c r="F95" s="59" t="s">
        <v>688</v>
      </c>
      <c r="G95" s="59">
        <v>71296923</v>
      </c>
      <c r="H95" s="59">
        <v>71300307</v>
      </c>
      <c r="I95" s="58">
        <v>-3976.1186050000001</v>
      </c>
      <c r="J95" s="58">
        <v>0.80879999999999996</v>
      </c>
      <c r="K95" s="58">
        <v>500.9</v>
      </c>
      <c r="L95" s="58">
        <v>1503.1</v>
      </c>
      <c r="M95" s="58">
        <v>0.19009999999999999</v>
      </c>
      <c r="N95" s="58">
        <v>0.13059999999999999</v>
      </c>
      <c r="O95" s="58">
        <v>0.68689999999999996</v>
      </c>
      <c r="P95" s="57">
        <f t="shared" si="1"/>
        <v>52.838461538461537</v>
      </c>
    </row>
    <row r="96" spans="1:16">
      <c r="A96" s="58" t="s">
        <v>262</v>
      </c>
      <c r="B96" s="58" t="s">
        <v>469</v>
      </c>
      <c r="C96" s="58">
        <v>361900751</v>
      </c>
      <c r="D96" s="58">
        <v>361908259</v>
      </c>
      <c r="E96" s="59" t="s">
        <v>749</v>
      </c>
      <c r="F96" s="59" t="s">
        <v>750</v>
      </c>
      <c r="G96" s="59">
        <v>1120514</v>
      </c>
      <c r="H96" s="59">
        <v>1126860</v>
      </c>
      <c r="I96" s="58">
        <v>-2598.6055780000002</v>
      </c>
      <c r="J96" s="58">
        <v>1.4682999999999999</v>
      </c>
      <c r="K96" s="58">
        <v>175.4</v>
      </c>
      <c r="L96" s="58">
        <v>1153.5999999999999</v>
      </c>
      <c r="M96" s="58">
        <v>6.4000000000000001E-2</v>
      </c>
      <c r="N96" s="58">
        <v>0.16689999999999999</v>
      </c>
      <c r="O96" s="58">
        <v>2.6099000000000001</v>
      </c>
      <c r="P96" s="57">
        <f t="shared" si="1"/>
        <v>200.76153846153849</v>
      </c>
    </row>
    <row r="97" spans="1:16">
      <c r="A97" s="58" t="s">
        <v>267</v>
      </c>
      <c r="B97" s="58" t="s">
        <v>463</v>
      </c>
      <c r="C97" s="58">
        <v>444708882</v>
      </c>
      <c r="D97" s="58">
        <v>444713204</v>
      </c>
      <c r="E97" s="59" t="s">
        <v>751</v>
      </c>
      <c r="F97" s="59" t="s">
        <v>668</v>
      </c>
      <c r="G97" s="59">
        <v>62043486</v>
      </c>
      <c r="H97" s="59">
        <v>62048398</v>
      </c>
      <c r="I97" s="58">
        <v>-3720.5623559999999</v>
      </c>
      <c r="J97" s="58">
        <v>0.95750000000000002</v>
      </c>
      <c r="K97" s="58">
        <v>451.6</v>
      </c>
      <c r="L97" s="58">
        <v>1372.4</v>
      </c>
      <c r="M97" s="58">
        <v>0.25540000000000002</v>
      </c>
      <c r="N97" s="58">
        <v>0.18540000000000001</v>
      </c>
      <c r="O97" s="58">
        <v>0.7258</v>
      </c>
      <c r="P97" s="57">
        <f t="shared" si="1"/>
        <v>55.830769230769235</v>
      </c>
    </row>
    <row r="98" spans="1:16">
      <c r="A98" s="60"/>
      <c r="B98" s="60"/>
      <c r="C98" s="60"/>
      <c r="D98" s="60"/>
      <c r="E98" s="60"/>
      <c r="F98" s="60"/>
      <c r="G98" s="60"/>
      <c r="H98" s="60"/>
      <c r="I98" s="53">
        <f t="shared" ref="I98:O98" si="2">AVERAGE(I4:I97)</f>
        <v>-3406.0550602978733</v>
      </c>
      <c r="J98" s="53">
        <f t="shared" si="2"/>
        <v>1.0379191489361703</v>
      </c>
      <c r="K98" s="53">
        <f t="shared" si="2"/>
        <v>400.39680851063827</v>
      </c>
      <c r="L98" s="53">
        <f t="shared" si="2"/>
        <v>1300.8021276595741</v>
      </c>
      <c r="M98" s="53">
        <f t="shared" si="2"/>
        <v>0.15440531914893613</v>
      </c>
      <c r="N98" s="53">
        <f t="shared" si="2"/>
        <v>0.15078297872340415</v>
      </c>
      <c r="O98" s="53">
        <f t="shared" si="2"/>
        <v>1.0810723404255325</v>
      </c>
      <c r="P98" s="61">
        <f t="shared" si="1"/>
        <v>83.159410801964043</v>
      </c>
    </row>
  </sheetData>
  <mergeCells count="11">
    <mergeCell ref="A1:P1"/>
    <mergeCell ref="M2:M3"/>
    <mergeCell ref="N2:N3"/>
    <mergeCell ref="O2:O3"/>
    <mergeCell ref="P2:P3"/>
    <mergeCell ref="A2:D2"/>
    <mergeCell ref="E2:H2"/>
    <mergeCell ref="I2:I3"/>
    <mergeCell ref="J2:J3"/>
    <mergeCell ref="K2:K3"/>
    <mergeCell ref="L2:L3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6"/>
  <sheetViews>
    <sheetView workbookViewId="0">
      <selection activeCell="A2" sqref="A2:D2"/>
    </sheetView>
  </sheetViews>
  <sheetFormatPr defaultRowHeight="15"/>
  <cols>
    <col min="1" max="2" width="9" style="57"/>
    <col min="3" max="4" width="9.375" style="57" bestFit="1" customWidth="1"/>
    <col min="5" max="6" width="9" style="57"/>
    <col min="7" max="8" width="9.375" style="57" bestFit="1" customWidth="1"/>
    <col min="9" max="16" width="9.125" style="57" bestFit="1" customWidth="1"/>
    <col min="17" max="16384" width="9" style="57"/>
  </cols>
  <sheetData>
    <row r="1" spans="1:16" s="39" customFormat="1" ht="18.75" customHeight="1">
      <c r="A1" s="94" t="s">
        <v>1103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</row>
    <row r="2" spans="1:16" ht="27.75" customHeight="1">
      <c r="A2" s="93" t="s">
        <v>470</v>
      </c>
      <c r="B2" s="93"/>
      <c r="C2" s="93"/>
      <c r="D2" s="93"/>
      <c r="E2" s="97" t="s">
        <v>1102</v>
      </c>
      <c r="F2" s="97"/>
      <c r="G2" s="97"/>
      <c r="H2" s="97"/>
      <c r="I2" s="95" t="s">
        <v>448</v>
      </c>
      <c r="J2" s="95" t="s">
        <v>449</v>
      </c>
      <c r="K2" s="95" t="s">
        <v>450</v>
      </c>
      <c r="L2" s="95" t="s">
        <v>451</v>
      </c>
      <c r="M2" s="95" t="s">
        <v>452</v>
      </c>
      <c r="N2" s="95" t="s">
        <v>453</v>
      </c>
      <c r="O2" s="95" t="s">
        <v>454</v>
      </c>
      <c r="P2" s="95" t="s">
        <v>455</v>
      </c>
    </row>
    <row r="3" spans="1:16" ht="25.5" customHeight="1">
      <c r="A3" s="52" t="s">
        <v>456</v>
      </c>
      <c r="B3" s="52" t="s">
        <v>457</v>
      </c>
      <c r="C3" s="52" t="s">
        <v>458</v>
      </c>
      <c r="D3" s="52" t="s">
        <v>459</v>
      </c>
      <c r="E3" s="52" t="s">
        <v>456</v>
      </c>
      <c r="F3" s="52" t="s">
        <v>457</v>
      </c>
      <c r="G3" s="52" t="s">
        <v>458</v>
      </c>
      <c r="H3" s="52" t="s">
        <v>459</v>
      </c>
      <c r="I3" s="96"/>
      <c r="J3" s="96"/>
      <c r="K3" s="96"/>
      <c r="L3" s="96"/>
      <c r="M3" s="96"/>
      <c r="N3" s="96"/>
      <c r="O3" s="96"/>
      <c r="P3" s="96"/>
    </row>
    <row r="4" spans="1:16">
      <c r="A4" s="58" t="s">
        <v>22</v>
      </c>
      <c r="B4" s="58" t="s">
        <v>469</v>
      </c>
      <c r="C4" s="58">
        <v>658783259</v>
      </c>
      <c r="D4" s="58">
        <v>658789170</v>
      </c>
      <c r="E4" s="59" t="s">
        <v>752</v>
      </c>
      <c r="F4" s="59" t="s">
        <v>753</v>
      </c>
      <c r="G4" s="59">
        <v>297941447</v>
      </c>
      <c r="H4" s="59">
        <v>297947685</v>
      </c>
      <c r="I4" s="58">
        <v>-2461.8869500000001</v>
      </c>
      <c r="J4" s="58">
        <v>0.76049999999999995</v>
      </c>
      <c r="K4" s="58">
        <v>325.10000000000002</v>
      </c>
      <c r="L4" s="58">
        <v>937.9</v>
      </c>
      <c r="M4" s="58">
        <v>0.1661</v>
      </c>
      <c r="N4" s="58">
        <v>0.1106</v>
      </c>
      <c r="O4" s="58">
        <v>0.66590000000000005</v>
      </c>
      <c r="P4" s="57">
        <f>O4/0.013</f>
        <v>51.223076923076931</v>
      </c>
    </row>
    <row r="5" spans="1:16">
      <c r="A5" s="58" t="s">
        <v>24</v>
      </c>
      <c r="B5" s="58" t="s">
        <v>463</v>
      </c>
      <c r="C5" s="58">
        <v>65121857</v>
      </c>
      <c r="D5" s="58">
        <v>65125838</v>
      </c>
      <c r="E5" s="59" t="s">
        <v>754</v>
      </c>
      <c r="F5" s="59" t="s">
        <v>755</v>
      </c>
      <c r="G5" s="59">
        <v>79898949</v>
      </c>
      <c r="H5" s="59">
        <v>79904417</v>
      </c>
      <c r="I5" s="58">
        <v>-1860.1694279999999</v>
      </c>
      <c r="J5" s="58">
        <v>0.49509999999999998</v>
      </c>
      <c r="K5" s="58">
        <v>304.7</v>
      </c>
      <c r="L5" s="58">
        <v>802.3</v>
      </c>
      <c r="M5" s="58">
        <v>2.92E-2</v>
      </c>
      <c r="N5" s="58">
        <v>1.6299999999999999E-2</v>
      </c>
      <c r="O5" s="58">
        <v>0.55659999999999998</v>
      </c>
      <c r="P5" s="57">
        <f t="shared" ref="P5:P68" si="0">O5/0.013</f>
        <v>42.815384615384616</v>
      </c>
    </row>
    <row r="6" spans="1:16">
      <c r="A6" s="58" t="s">
        <v>24</v>
      </c>
      <c r="B6" s="58" t="s">
        <v>463</v>
      </c>
      <c r="C6" s="58">
        <v>65121857</v>
      </c>
      <c r="D6" s="58">
        <v>65125838</v>
      </c>
      <c r="E6" s="59" t="s">
        <v>756</v>
      </c>
      <c r="F6" s="59" t="s">
        <v>755</v>
      </c>
      <c r="G6" s="59">
        <v>56042843</v>
      </c>
      <c r="H6" s="59">
        <v>56048168</v>
      </c>
      <c r="I6" s="58">
        <v>-2034.6425819999999</v>
      </c>
      <c r="J6" s="58">
        <v>1.3499000000000001</v>
      </c>
      <c r="K6" s="58">
        <v>287.3</v>
      </c>
      <c r="L6" s="58">
        <v>819.7</v>
      </c>
      <c r="M6" s="58">
        <v>3.4799999999999998E-2</v>
      </c>
      <c r="N6" s="58">
        <v>5.5E-2</v>
      </c>
      <c r="O6" s="58">
        <v>1.5771999999999999</v>
      </c>
      <c r="P6" s="57">
        <f t="shared" si="0"/>
        <v>121.32307692307693</v>
      </c>
    </row>
    <row r="7" spans="1:16">
      <c r="A7" s="58" t="s">
        <v>25</v>
      </c>
      <c r="B7" s="58" t="s">
        <v>463</v>
      </c>
      <c r="C7" s="58">
        <v>472655285</v>
      </c>
      <c r="D7" s="58">
        <v>472662544</v>
      </c>
      <c r="E7" s="59" t="s">
        <v>757</v>
      </c>
      <c r="F7" s="59" t="s">
        <v>758</v>
      </c>
      <c r="G7" s="59">
        <v>159220184</v>
      </c>
      <c r="H7" s="59">
        <v>159228274</v>
      </c>
      <c r="I7" s="58">
        <v>-2667.8488309999998</v>
      </c>
      <c r="J7" s="58">
        <v>0.7853</v>
      </c>
      <c r="K7" s="58">
        <v>373.7</v>
      </c>
      <c r="L7" s="58">
        <v>1000.3</v>
      </c>
      <c r="M7" s="58">
        <v>0.1452</v>
      </c>
      <c r="N7" s="58">
        <v>0.10059999999999999</v>
      </c>
      <c r="O7" s="58">
        <v>0.69310000000000005</v>
      </c>
      <c r="P7" s="57">
        <f t="shared" si="0"/>
        <v>53.315384615384623</v>
      </c>
    </row>
    <row r="8" spans="1:16">
      <c r="A8" s="58" t="s">
        <v>25</v>
      </c>
      <c r="B8" s="58" t="s">
        <v>463</v>
      </c>
      <c r="C8" s="58">
        <v>472655285</v>
      </c>
      <c r="D8" s="58">
        <v>472662544</v>
      </c>
      <c r="E8" s="59" t="s">
        <v>759</v>
      </c>
      <c r="F8" s="59" t="s">
        <v>755</v>
      </c>
      <c r="G8" s="59">
        <v>200154859</v>
      </c>
      <c r="H8" s="59">
        <v>200161652</v>
      </c>
      <c r="I8" s="58">
        <v>-2647.253271</v>
      </c>
      <c r="J8" s="58">
        <v>0.74429999999999996</v>
      </c>
      <c r="K8" s="58">
        <v>366</v>
      </c>
      <c r="L8" s="58">
        <v>1008</v>
      </c>
      <c r="M8" s="58">
        <v>0.1452</v>
      </c>
      <c r="N8" s="58">
        <v>9.6600000000000005E-2</v>
      </c>
      <c r="O8" s="58">
        <v>0.6653</v>
      </c>
      <c r="P8" s="57">
        <f t="shared" si="0"/>
        <v>51.176923076923082</v>
      </c>
    </row>
    <row r="9" spans="1:16">
      <c r="A9" s="58" t="s">
        <v>27</v>
      </c>
      <c r="B9" s="58" t="s">
        <v>479</v>
      </c>
      <c r="C9" s="58">
        <v>37300015</v>
      </c>
      <c r="D9" s="58">
        <v>37306217</v>
      </c>
      <c r="E9" s="59" t="s">
        <v>760</v>
      </c>
      <c r="F9" s="59" t="s">
        <v>761</v>
      </c>
      <c r="G9" s="59">
        <v>74762382</v>
      </c>
      <c r="H9" s="59">
        <v>74767526</v>
      </c>
      <c r="I9" s="58">
        <v>-1567.617898</v>
      </c>
      <c r="J9" s="58">
        <v>0.55049999999999999</v>
      </c>
      <c r="K9" s="58">
        <v>190.4</v>
      </c>
      <c r="L9" s="58">
        <v>646.6</v>
      </c>
      <c r="M9" s="58">
        <v>0.15629999999999999</v>
      </c>
      <c r="N9" s="58">
        <v>8.2400000000000001E-2</v>
      </c>
      <c r="O9" s="58">
        <v>0.52690000000000003</v>
      </c>
      <c r="P9" s="57">
        <f t="shared" si="0"/>
        <v>40.530769230769238</v>
      </c>
    </row>
    <row r="10" spans="1:16">
      <c r="A10" s="58" t="s">
        <v>27</v>
      </c>
      <c r="B10" s="58" t="s">
        <v>479</v>
      </c>
      <c r="C10" s="58">
        <v>37300015</v>
      </c>
      <c r="D10" s="58">
        <v>37306217</v>
      </c>
      <c r="E10" s="59" t="s">
        <v>762</v>
      </c>
      <c r="F10" s="59" t="s">
        <v>763</v>
      </c>
      <c r="G10" s="59">
        <v>18879527</v>
      </c>
      <c r="H10" s="59">
        <v>18885415</v>
      </c>
      <c r="I10" s="58">
        <v>-1545.454536</v>
      </c>
      <c r="J10" s="58">
        <v>0.51</v>
      </c>
      <c r="K10" s="58">
        <v>188.6</v>
      </c>
      <c r="L10" s="58">
        <v>648.4</v>
      </c>
      <c r="M10" s="58">
        <v>0.16039999999999999</v>
      </c>
      <c r="N10" s="58">
        <v>7.8E-2</v>
      </c>
      <c r="O10" s="58">
        <v>0.48620000000000002</v>
      </c>
      <c r="P10" s="57">
        <f t="shared" si="0"/>
        <v>37.400000000000006</v>
      </c>
    </row>
    <row r="11" spans="1:16">
      <c r="A11" s="58" t="s">
        <v>29</v>
      </c>
      <c r="B11" s="58" t="s">
        <v>479</v>
      </c>
      <c r="C11" s="58">
        <v>584087811</v>
      </c>
      <c r="D11" s="58">
        <v>584092888</v>
      </c>
      <c r="E11" s="59" t="s">
        <v>764</v>
      </c>
      <c r="F11" s="59" t="s">
        <v>755</v>
      </c>
      <c r="G11" s="59">
        <v>59063709</v>
      </c>
      <c r="H11" s="59">
        <v>59067440</v>
      </c>
      <c r="I11" s="58">
        <v>-2470.7287839999999</v>
      </c>
      <c r="J11" s="58">
        <v>0.60309999999999997</v>
      </c>
      <c r="K11" s="58">
        <v>339.5</v>
      </c>
      <c r="L11" s="58">
        <v>983.5</v>
      </c>
      <c r="M11" s="58">
        <v>0.1195</v>
      </c>
      <c r="N11" s="58">
        <v>6.9500000000000006E-2</v>
      </c>
      <c r="O11" s="58">
        <v>0.58179999999999998</v>
      </c>
      <c r="P11" s="57">
        <f t="shared" si="0"/>
        <v>44.753846153846155</v>
      </c>
    </row>
    <row r="12" spans="1:16">
      <c r="A12" s="58" t="s">
        <v>29</v>
      </c>
      <c r="B12" s="58" t="s">
        <v>479</v>
      </c>
      <c r="C12" s="58">
        <v>584087811</v>
      </c>
      <c r="D12" s="58">
        <v>584092888</v>
      </c>
      <c r="E12" s="59" t="s">
        <v>765</v>
      </c>
      <c r="F12" s="59" t="s">
        <v>761</v>
      </c>
      <c r="G12" s="59">
        <v>86277385</v>
      </c>
      <c r="H12" s="59">
        <v>86282132</v>
      </c>
      <c r="I12" s="58">
        <v>-2864.4152199999999</v>
      </c>
      <c r="J12" s="58">
        <v>0.65129999999999999</v>
      </c>
      <c r="K12" s="58">
        <v>403.3</v>
      </c>
      <c r="L12" s="58">
        <v>1135.7</v>
      </c>
      <c r="M12" s="58">
        <v>0.1135</v>
      </c>
      <c r="N12" s="58">
        <v>7.1199999999999999E-2</v>
      </c>
      <c r="O12" s="58">
        <v>0.62790000000000001</v>
      </c>
      <c r="P12" s="57">
        <f t="shared" si="0"/>
        <v>48.300000000000004</v>
      </c>
    </row>
    <row r="13" spans="1:16">
      <c r="A13" s="58" t="s">
        <v>30</v>
      </c>
      <c r="B13" s="58" t="s">
        <v>479</v>
      </c>
      <c r="C13" s="58">
        <v>593202795</v>
      </c>
      <c r="D13" s="58">
        <v>593206148</v>
      </c>
      <c r="E13" s="59" t="s">
        <v>754</v>
      </c>
      <c r="F13" s="59" t="s">
        <v>755</v>
      </c>
      <c r="G13" s="59">
        <v>79898949</v>
      </c>
      <c r="H13" s="59">
        <v>79904417</v>
      </c>
      <c r="I13" s="58">
        <v>-1995.682787</v>
      </c>
      <c r="J13" s="58">
        <v>0.91979999999999995</v>
      </c>
      <c r="K13" s="58">
        <v>290.7</v>
      </c>
      <c r="L13" s="58">
        <v>816.3</v>
      </c>
      <c r="M13" s="58">
        <v>4.1399999999999999E-2</v>
      </c>
      <c r="N13" s="58">
        <v>4.3299999999999998E-2</v>
      </c>
      <c r="O13" s="58">
        <v>1.0459000000000001</v>
      </c>
      <c r="P13" s="57">
        <f t="shared" si="0"/>
        <v>80.453846153846158</v>
      </c>
    </row>
    <row r="14" spans="1:16">
      <c r="A14" s="58" t="s">
        <v>30</v>
      </c>
      <c r="B14" s="58" t="s">
        <v>479</v>
      </c>
      <c r="C14" s="58">
        <v>593202795</v>
      </c>
      <c r="D14" s="58">
        <v>593206148</v>
      </c>
      <c r="E14" s="59" t="s">
        <v>756</v>
      </c>
      <c r="F14" s="59" t="s">
        <v>755</v>
      </c>
      <c r="G14" s="59">
        <v>56042843</v>
      </c>
      <c r="H14" s="59">
        <v>56048168</v>
      </c>
      <c r="I14" s="58">
        <v>-1945.2541040000001</v>
      </c>
      <c r="J14" s="58">
        <v>1.1375999999999999</v>
      </c>
      <c r="K14" s="58">
        <v>261.3</v>
      </c>
      <c r="L14" s="58">
        <v>845.7</v>
      </c>
      <c r="M14" s="58">
        <v>2.7699999999999999E-2</v>
      </c>
      <c r="N14" s="58">
        <v>4.0800000000000003E-2</v>
      </c>
      <c r="O14" s="58">
        <v>1.4743999999999999</v>
      </c>
      <c r="P14" s="57">
        <f t="shared" si="0"/>
        <v>113.41538461538461</v>
      </c>
    </row>
    <row r="15" spans="1:16">
      <c r="A15" s="58" t="s">
        <v>12</v>
      </c>
      <c r="B15" s="58" t="s">
        <v>461</v>
      </c>
      <c r="C15" s="58">
        <v>541902822</v>
      </c>
      <c r="D15" s="58">
        <v>541907569</v>
      </c>
      <c r="E15" s="59" t="s">
        <v>766</v>
      </c>
      <c r="F15" s="59" t="s">
        <v>767</v>
      </c>
      <c r="G15" s="59">
        <v>211209690</v>
      </c>
      <c r="H15" s="59">
        <v>211216968</v>
      </c>
      <c r="I15" s="58">
        <v>-3470.6898179999998</v>
      </c>
      <c r="J15" s="58">
        <v>1.3205</v>
      </c>
      <c r="K15" s="58">
        <v>434</v>
      </c>
      <c r="L15" s="58">
        <v>1234</v>
      </c>
      <c r="M15" s="58">
        <v>0.1128</v>
      </c>
      <c r="N15" s="58">
        <v>0.1444</v>
      </c>
      <c r="O15" s="58">
        <v>1.2809999999999999</v>
      </c>
      <c r="P15" s="57">
        <f t="shared" si="0"/>
        <v>98.538461538461533</v>
      </c>
    </row>
    <row r="16" spans="1:16">
      <c r="A16" s="58" t="s">
        <v>12</v>
      </c>
      <c r="B16" s="58" t="s">
        <v>461</v>
      </c>
      <c r="C16" s="58">
        <v>541902822</v>
      </c>
      <c r="D16" s="58">
        <v>541907569</v>
      </c>
      <c r="E16" s="59" t="s">
        <v>768</v>
      </c>
      <c r="F16" s="59" t="s">
        <v>769</v>
      </c>
      <c r="G16" s="59">
        <v>148567350</v>
      </c>
      <c r="H16" s="59">
        <v>148573657</v>
      </c>
      <c r="I16" s="58">
        <v>-3501.0788040000002</v>
      </c>
      <c r="J16" s="58">
        <v>1.2567999999999999</v>
      </c>
      <c r="K16" s="58">
        <v>436.9</v>
      </c>
      <c r="L16" s="58">
        <v>1231.0999999999999</v>
      </c>
      <c r="M16" s="58">
        <v>0.13850000000000001</v>
      </c>
      <c r="N16" s="58">
        <v>0.1593</v>
      </c>
      <c r="O16" s="58">
        <v>1.1505000000000001</v>
      </c>
      <c r="P16" s="57">
        <f t="shared" si="0"/>
        <v>88.500000000000014</v>
      </c>
    </row>
    <row r="17" spans="1:16">
      <c r="A17" s="58" t="s">
        <v>13</v>
      </c>
      <c r="B17" s="58" t="s">
        <v>461</v>
      </c>
      <c r="C17" s="58">
        <v>547198272</v>
      </c>
      <c r="D17" s="58">
        <v>547203283</v>
      </c>
      <c r="E17" s="59" t="s">
        <v>770</v>
      </c>
      <c r="F17" s="59" t="s">
        <v>769</v>
      </c>
      <c r="G17" s="59">
        <v>146365916</v>
      </c>
      <c r="H17" s="59">
        <v>146371609</v>
      </c>
      <c r="I17" s="58">
        <v>-3010.281962</v>
      </c>
      <c r="J17" s="58">
        <v>1.2041999999999999</v>
      </c>
      <c r="K17" s="58">
        <v>359.9</v>
      </c>
      <c r="L17" s="58">
        <v>1092.0999999999999</v>
      </c>
      <c r="M17" s="58">
        <v>0.1196</v>
      </c>
      <c r="N17" s="58">
        <v>0.1421</v>
      </c>
      <c r="O17" s="58">
        <v>1.1882999999999999</v>
      </c>
      <c r="P17" s="57">
        <f t="shared" si="0"/>
        <v>91.407692307692301</v>
      </c>
    </row>
    <row r="18" spans="1:16">
      <c r="A18" s="58" t="s">
        <v>14</v>
      </c>
      <c r="B18" s="58" t="s">
        <v>461</v>
      </c>
      <c r="C18" s="58">
        <v>549181106</v>
      </c>
      <c r="D18" s="58">
        <v>549187019</v>
      </c>
      <c r="E18" s="59" t="s">
        <v>771</v>
      </c>
      <c r="F18" s="59" t="s">
        <v>761</v>
      </c>
      <c r="G18" s="59">
        <v>167018695</v>
      </c>
      <c r="H18" s="59">
        <v>167023853</v>
      </c>
      <c r="I18" s="58">
        <v>-3754.3469829999999</v>
      </c>
      <c r="J18" s="58">
        <v>1.0828</v>
      </c>
      <c r="K18" s="58">
        <v>489.8</v>
      </c>
      <c r="L18" s="58">
        <v>1317.3</v>
      </c>
      <c r="M18" s="58">
        <v>0.21079999999999999</v>
      </c>
      <c r="N18" s="58">
        <v>0.17810000000000001</v>
      </c>
      <c r="O18" s="58">
        <v>0.84460000000000002</v>
      </c>
      <c r="P18" s="57">
        <f t="shared" si="0"/>
        <v>64.969230769230776</v>
      </c>
    </row>
    <row r="19" spans="1:16">
      <c r="A19" s="58" t="s">
        <v>14</v>
      </c>
      <c r="B19" s="58" t="s">
        <v>461</v>
      </c>
      <c r="C19" s="58">
        <v>549181106</v>
      </c>
      <c r="D19" s="58">
        <v>549187019</v>
      </c>
      <c r="E19" s="59" t="s">
        <v>772</v>
      </c>
      <c r="F19" s="59" t="s">
        <v>769</v>
      </c>
      <c r="G19" s="59">
        <v>74199846</v>
      </c>
      <c r="H19" s="59">
        <v>74207105</v>
      </c>
      <c r="I19" s="58">
        <v>-2489.3916859999999</v>
      </c>
      <c r="J19" s="58">
        <v>1.2894000000000001</v>
      </c>
      <c r="K19" s="58">
        <v>297.10000000000002</v>
      </c>
      <c r="L19" s="58">
        <v>824.9</v>
      </c>
      <c r="M19" s="58">
        <v>0.28210000000000002</v>
      </c>
      <c r="N19" s="58">
        <v>0.25669999999999998</v>
      </c>
      <c r="O19" s="58">
        <v>0.91020000000000001</v>
      </c>
      <c r="P19" s="57">
        <f t="shared" si="0"/>
        <v>70.015384615384619</v>
      </c>
    </row>
    <row r="20" spans="1:16">
      <c r="A20" s="58" t="s">
        <v>14</v>
      </c>
      <c r="B20" s="58" t="s">
        <v>461</v>
      </c>
      <c r="C20" s="58">
        <v>549181106</v>
      </c>
      <c r="D20" s="58">
        <v>549187019</v>
      </c>
      <c r="E20" s="59" t="s">
        <v>773</v>
      </c>
      <c r="F20" s="59" t="s">
        <v>769</v>
      </c>
      <c r="G20" s="59">
        <v>145376866</v>
      </c>
      <c r="H20" s="59">
        <v>145382959</v>
      </c>
      <c r="I20" s="58">
        <v>-3814.0013359999998</v>
      </c>
      <c r="J20" s="58">
        <v>1.2038</v>
      </c>
      <c r="K20" s="58">
        <v>501.1</v>
      </c>
      <c r="L20" s="58">
        <v>1304.9000000000001</v>
      </c>
      <c r="M20" s="58">
        <v>0.1888</v>
      </c>
      <c r="N20" s="58">
        <v>0.18310000000000001</v>
      </c>
      <c r="O20" s="58">
        <v>0.96950000000000003</v>
      </c>
      <c r="P20" s="57">
        <f t="shared" si="0"/>
        <v>74.57692307692308</v>
      </c>
    </row>
    <row r="21" spans="1:16">
      <c r="A21" s="58" t="s">
        <v>15</v>
      </c>
      <c r="B21" s="58" t="s">
        <v>462</v>
      </c>
      <c r="C21" s="58">
        <v>421027990</v>
      </c>
      <c r="D21" s="58">
        <v>421034990</v>
      </c>
      <c r="E21" s="59" t="s">
        <v>773</v>
      </c>
      <c r="F21" s="59" t="s">
        <v>769</v>
      </c>
      <c r="G21" s="59">
        <v>145376866</v>
      </c>
      <c r="H21" s="59">
        <v>145382959</v>
      </c>
      <c r="I21" s="58">
        <v>-3367.6059919999998</v>
      </c>
      <c r="J21" s="58">
        <v>0.61080000000000001</v>
      </c>
      <c r="K21" s="58">
        <v>495.7</v>
      </c>
      <c r="L21" s="58">
        <v>1337.3</v>
      </c>
      <c r="M21" s="58">
        <v>0.1087</v>
      </c>
      <c r="N21" s="58">
        <v>6.3299999999999995E-2</v>
      </c>
      <c r="O21" s="58">
        <v>0.58209999999999995</v>
      </c>
      <c r="P21" s="57">
        <f t="shared" si="0"/>
        <v>44.776923076923076</v>
      </c>
    </row>
    <row r="22" spans="1:16">
      <c r="A22" s="58" t="s">
        <v>15</v>
      </c>
      <c r="B22" s="58" t="s">
        <v>462</v>
      </c>
      <c r="C22" s="58">
        <v>421027990</v>
      </c>
      <c r="D22" s="58">
        <v>421034990</v>
      </c>
      <c r="E22" s="59" t="s">
        <v>772</v>
      </c>
      <c r="F22" s="59" t="s">
        <v>769</v>
      </c>
      <c r="G22" s="59">
        <v>74199846</v>
      </c>
      <c r="H22" s="59">
        <v>74207105</v>
      </c>
      <c r="I22" s="58">
        <v>-2556.778738</v>
      </c>
      <c r="J22" s="58">
        <v>1.2710999999999999</v>
      </c>
      <c r="K22" s="58">
        <v>318.2</v>
      </c>
      <c r="L22" s="58">
        <v>848.8</v>
      </c>
      <c r="M22" s="58">
        <v>0.3039</v>
      </c>
      <c r="N22" s="58">
        <v>0.26079999999999998</v>
      </c>
      <c r="O22" s="58">
        <v>0.85819999999999996</v>
      </c>
      <c r="P22" s="57">
        <f t="shared" si="0"/>
        <v>66.015384615384619</v>
      </c>
    </row>
    <row r="23" spans="1:16">
      <c r="A23" s="58" t="s">
        <v>17</v>
      </c>
      <c r="B23" s="58" t="s">
        <v>462</v>
      </c>
      <c r="C23" s="58">
        <v>460310395</v>
      </c>
      <c r="D23" s="58">
        <v>460316427</v>
      </c>
      <c r="E23" s="59" t="s">
        <v>766</v>
      </c>
      <c r="F23" s="59" t="s">
        <v>767</v>
      </c>
      <c r="G23" s="59">
        <v>211209690</v>
      </c>
      <c r="H23" s="59">
        <v>211216968</v>
      </c>
      <c r="I23" s="58">
        <v>-3138.318953</v>
      </c>
      <c r="J23" s="58">
        <v>0.52359999999999995</v>
      </c>
      <c r="K23" s="58">
        <v>432.3</v>
      </c>
      <c r="L23" s="58">
        <v>1310.7</v>
      </c>
      <c r="M23" s="58">
        <v>9.74E-2</v>
      </c>
      <c r="N23" s="58">
        <v>5.2900000000000003E-2</v>
      </c>
      <c r="O23" s="58">
        <v>0.54330000000000001</v>
      </c>
      <c r="P23" s="57">
        <f t="shared" si="0"/>
        <v>41.792307692307695</v>
      </c>
    </row>
    <row r="24" spans="1:16">
      <c r="A24" s="58" t="s">
        <v>17</v>
      </c>
      <c r="B24" s="58" t="s">
        <v>462</v>
      </c>
      <c r="C24" s="58">
        <v>460310395</v>
      </c>
      <c r="D24" s="58">
        <v>460316427</v>
      </c>
      <c r="E24" s="59" t="s">
        <v>768</v>
      </c>
      <c r="F24" s="59" t="s">
        <v>769</v>
      </c>
      <c r="G24" s="59">
        <v>148567350</v>
      </c>
      <c r="H24" s="59">
        <v>148573657</v>
      </c>
      <c r="I24" s="58">
        <v>-3189.3196929999999</v>
      </c>
      <c r="J24" s="58">
        <v>0.57230000000000003</v>
      </c>
      <c r="K24" s="58">
        <v>457.1</v>
      </c>
      <c r="L24" s="58">
        <v>1285.9000000000001</v>
      </c>
      <c r="M24" s="58">
        <v>0.12180000000000001</v>
      </c>
      <c r="N24" s="58">
        <v>6.6000000000000003E-2</v>
      </c>
      <c r="O24" s="58">
        <v>0.54169999999999996</v>
      </c>
      <c r="P24" s="57">
        <f t="shared" si="0"/>
        <v>41.669230769230765</v>
      </c>
    </row>
    <row r="25" spans="1:16">
      <c r="A25" s="58" t="s">
        <v>17</v>
      </c>
      <c r="B25" s="58" t="s">
        <v>462</v>
      </c>
      <c r="C25" s="58">
        <v>460310395</v>
      </c>
      <c r="D25" s="58">
        <v>460316427</v>
      </c>
      <c r="E25" s="59" t="s">
        <v>773</v>
      </c>
      <c r="F25" s="59" t="s">
        <v>769</v>
      </c>
      <c r="G25" s="59">
        <v>145376866</v>
      </c>
      <c r="H25" s="59">
        <v>145382959</v>
      </c>
      <c r="I25" s="58">
        <v>-3763.448343</v>
      </c>
      <c r="J25" s="58">
        <v>1.7706</v>
      </c>
      <c r="K25" s="58">
        <v>418.1</v>
      </c>
      <c r="L25" s="58">
        <v>1306.9000000000001</v>
      </c>
      <c r="M25" s="58">
        <v>0.113</v>
      </c>
      <c r="N25" s="58">
        <v>0.2034</v>
      </c>
      <c r="O25" s="58">
        <v>1.7995000000000001</v>
      </c>
      <c r="P25" s="57">
        <f t="shared" si="0"/>
        <v>138.42307692307693</v>
      </c>
    </row>
    <row r="26" spans="1:16">
      <c r="A26" s="58" t="s">
        <v>20</v>
      </c>
      <c r="B26" s="58" t="s">
        <v>468</v>
      </c>
      <c r="C26" s="58">
        <v>480893037</v>
      </c>
      <c r="D26" s="58">
        <v>480895932</v>
      </c>
      <c r="E26" s="59" t="s">
        <v>774</v>
      </c>
      <c r="F26" s="59" t="s">
        <v>753</v>
      </c>
      <c r="G26" s="59">
        <v>43690126</v>
      </c>
      <c r="H26" s="59">
        <v>43693022</v>
      </c>
      <c r="I26" s="58">
        <v>-1834.3805500000001</v>
      </c>
      <c r="J26" s="58">
        <v>0.81610000000000005</v>
      </c>
      <c r="K26" s="58">
        <v>125.6</v>
      </c>
      <c r="L26" s="58">
        <v>981.4</v>
      </c>
      <c r="M26" s="58">
        <v>3.0499999999999999E-2</v>
      </c>
      <c r="N26" s="58">
        <v>5.91E-2</v>
      </c>
      <c r="O26" s="58">
        <v>1.9359</v>
      </c>
      <c r="P26" s="57">
        <f t="shared" si="0"/>
        <v>148.91538461538462</v>
      </c>
    </row>
    <row r="27" spans="1:16">
      <c r="A27" s="58" t="s">
        <v>20</v>
      </c>
      <c r="B27" s="58" t="s">
        <v>468</v>
      </c>
      <c r="C27" s="58">
        <v>480893037</v>
      </c>
      <c r="D27" s="58">
        <v>480895932</v>
      </c>
      <c r="E27" s="59" t="s">
        <v>775</v>
      </c>
      <c r="F27" s="59" t="s">
        <v>763</v>
      </c>
      <c r="G27" s="59">
        <v>138684206</v>
      </c>
      <c r="H27" s="59">
        <v>138689891</v>
      </c>
      <c r="I27" s="58">
        <v>-1727.303913</v>
      </c>
      <c r="J27" s="58">
        <v>0.67869999999999997</v>
      </c>
      <c r="K27" s="58">
        <v>118.4</v>
      </c>
      <c r="L27" s="58">
        <v>988.6</v>
      </c>
      <c r="M27" s="58">
        <v>2.01E-2</v>
      </c>
      <c r="N27" s="58">
        <v>3.6400000000000002E-2</v>
      </c>
      <c r="O27" s="58">
        <v>1.8102</v>
      </c>
      <c r="P27" s="57">
        <f t="shared" si="0"/>
        <v>139.24615384615385</v>
      </c>
    </row>
    <row r="28" spans="1:16">
      <c r="A28" s="58" t="s">
        <v>36</v>
      </c>
      <c r="B28" s="58" t="s">
        <v>479</v>
      </c>
      <c r="C28" s="58">
        <v>64739969</v>
      </c>
      <c r="D28" s="58">
        <v>64743325</v>
      </c>
      <c r="E28" s="59" t="s">
        <v>776</v>
      </c>
      <c r="F28" s="59" t="s">
        <v>755</v>
      </c>
      <c r="G28" s="59">
        <v>212702420</v>
      </c>
      <c r="H28" s="59">
        <v>212703869</v>
      </c>
      <c r="I28" s="58">
        <v>-961.98410799999999</v>
      </c>
      <c r="J28" s="58">
        <v>0.64500000000000002</v>
      </c>
      <c r="K28" s="58">
        <v>44.2</v>
      </c>
      <c r="L28" s="58">
        <v>576.79999999999995</v>
      </c>
      <c r="M28" s="58">
        <v>2.9100000000000001E-2</v>
      </c>
      <c r="N28" s="58">
        <v>6.3700000000000007E-2</v>
      </c>
      <c r="O28" s="58">
        <v>2.1879</v>
      </c>
      <c r="P28" s="57">
        <f t="shared" si="0"/>
        <v>168.3</v>
      </c>
    </row>
    <row r="29" spans="1:16">
      <c r="A29" s="58" t="s">
        <v>36</v>
      </c>
      <c r="B29" s="58" t="s">
        <v>479</v>
      </c>
      <c r="C29" s="58">
        <v>64739969</v>
      </c>
      <c r="D29" s="58">
        <v>64743325</v>
      </c>
      <c r="E29" s="59" t="s">
        <v>777</v>
      </c>
      <c r="F29" s="59" t="s">
        <v>763</v>
      </c>
      <c r="G29" s="59">
        <v>11933029</v>
      </c>
      <c r="H29" s="59">
        <v>11934767</v>
      </c>
      <c r="I29" s="58">
        <v>-1134.0396639999999</v>
      </c>
      <c r="J29" s="58">
        <v>0.42209999999999998</v>
      </c>
      <c r="K29" s="58">
        <v>72.099999999999994</v>
      </c>
      <c r="L29" s="58">
        <v>719.9</v>
      </c>
      <c r="M29" s="58">
        <v>2.4199999999999999E-2</v>
      </c>
      <c r="N29" s="58">
        <v>3.0200000000000001E-2</v>
      </c>
      <c r="O29" s="58">
        <v>1.2444</v>
      </c>
      <c r="P29" s="57">
        <f t="shared" si="0"/>
        <v>95.723076923076917</v>
      </c>
    </row>
    <row r="30" spans="1:16">
      <c r="A30" s="58" t="s">
        <v>39</v>
      </c>
      <c r="B30" s="58" t="s">
        <v>461</v>
      </c>
      <c r="C30" s="58">
        <v>492108076</v>
      </c>
      <c r="D30" s="58">
        <v>492112377</v>
      </c>
      <c r="E30" s="59" t="s">
        <v>778</v>
      </c>
      <c r="F30" s="59" t="s">
        <v>761</v>
      </c>
      <c r="G30" s="59">
        <v>152657185</v>
      </c>
      <c r="H30" s="59">
        <v>152661816</v>
      </c>
      <c r="I30" s="58">
        <v>-1854.8553010000001</v>
      </c>
      <c r="J30" s="58">
        <v>0.60909999999999997</v>
      </c>
      <c r="K30" s="58">
        <v>256.10000000000002</v>
      </c>
      <c r="L30" s="58">
        <v>757.9</v>
      </c>
      <c r="M30" s="58">
        <v>0.1079</v>
      </c>
      <c r="N30" s="58">
        <v>6.5699999999999995E-2</v>
      </c>
      <c r="O30" s="58">
        <v>0.60940000000000005</v>
      </c>
      <c r="P30" s="57">
        <f t="shared" si="0"/>
        <v>46.876923076923084</v>
      </c>
    </row>
    <row r="31" spans="1:16">
      <c r="A31" s="58" t="s">
        <v>39</v>
      </c>
      <c r="B31" s="58" t="s">
        <v>461</v>
      </c>
      <c r="C31" s="58">
        <v>492108076</v>
      </c>
      <c r="D31" s="58">
        <v>492112377</v>
      </c>
      <c r="E31" s="59" t="s">
        <v>779</v>
      </c>
      <c r="F31" s="59" t="s">
        <v>769</v>
      </c>
      <c r="G31" s="59">
        <v>117423561</v>
      </c>
      <c r="H31" s="59">
        <v>117428562</v>
      </c>
      <c r="I31" s="58">
        <v>-1828.848763</v>
      </c>
      <c r="J31" s="58">
        <v>0.57730000000000004</v>
      </c>
      <c r="K31" s="58">
        <v>248.3</v>
      </c>
      <c r="L31" s="58">
        <v>765.7</v>
      </c>
      <c r="M31" s="58">
        <v>0.1018</v>
      </c>
      <c r="N31" s="58">
        <v>6.0900000000000003E-2</v>
      </c>
      <c r="O31" s="58">
        <v>0.59809999999999997</v>
      </c>
      <c r="P31" s="57">
        <f t="shared" si="0"/>
        <v>46.007692307692309</v>
      </c>
    </row>
    <row r="32" spans="1:16">
      <c r="A32" s="58" t="s">
        <v>39</v>
      </c>
      <c r="B32" s="58" t="s">
        <v>461</v>
      </c>
      <c r="C32" s="58">
        <v>492108076</v>
      </c>
      <c r="D32" s="58">
        <v>492112377</v>
      </c>
      <c r="E32" s="59" t="s">
        <v>780</v>
      </c>
      <c r="F32" s="59" t="s">
        <v>769</v>
      </c>
      <c r="G32" s="59">
        <v>169208531</v>
      </c>
      <c r="H32" s="59">
        <v>169215492</v>
      </c>
      <c r="I32" s="58">
        <v>-1930.5112280000001</v>
      </c>
      <c r="J32" s="58">
        <v>1.2366999999999999</v>
      </c>
      <c r="K32" s="58">
        <v>263.89999999999998</v>
      </c>
      <c r="L32" s="58">
        <v>750.1</v>
      </c>
      <c r="M32" s="58">
        <v>5.4300000000000001E-2</v>
      </c>
      <c r="N32" s="58">
        <v>7.4499999999999997E-2</v>
      </c>
      <c r="O32" s="58">
        <v>1.3724000000000001</v>
      </c>
      <c r="P32" s="57">
        <f t="shared" si="0"/>
        <v>105.56923076923078</v>
      </c>
    </row>
    <row r="33" spans="1:16">
      <c r="A33" s="58" t="s">
        <v>54</v>
      </c>
      <c r="B33" s="58" t="s">
        <v>462</v>
      </c>
      <c r="C33" s="58">
        <v>499457724</v>
      </c>
      <c r="D33" s="58">
        <v>499459848</v>
      </c>
      <c r="E33" s="59" t="s">
        <v>781</v>
      </c>
      <c r="F33" s="59" t="s">
        <v>767</v>
      </c>
      <c r="G33" s="59">
        <v>205423101</v>
      </c>
      <c r="H33" s="59">
        <v>205424452</v>
      </c>
      <c r="I33" s="58">
        <v>-2350.248865</v>
      </c>
      <c r="J33" s="58">
        <v>3.0575000000000001</v>
      </c>
      <c r="K33" s="58">
        <v>225.8</v>
      </c>
      <c r="L33" s="58">
        <v>872.2</v>
      </c>
      <c r="M33" s="58">
        <v>7.3400000000000007E-2</v>
      </c>
      <c r="N33" s="58">
        <v>0.28339999999999999</v>
      </c>
      <c r="O33" s="58">
        <v>3.8618000000000001</v>
      </c>
      <c r="P33" s="57">
        <f t="shared" si="0"/>
        <v>297.06153846153848</v>
      </c>
    </row>
    <row r="34" spans="1:16">
      <c r="A34" s="58" t="s">
        <v>57</v>
      </c>
      <c r="B34" s="58" t="s">
        <v>462</v>
      </c>
      <c r="C34" s="58">
        <v>621790171</v>
      </c>
      <c r="D34" s="58">
        <v>621796813</v>
      </c>
      <c r="E34" s="59" t="s">
        <v>778</v>
      </c>
      <c r="F34" s="59" t="s">
        <v>761</v>
      </c>
      <c r="G34" s="59">
        <v>152657185</v>
      </c>
      <c r="H34" s="59">
        <v>152661816</v>
      </c>
      <c r="I34" s="58">
        <v>-2828.2525070000002</v>
      </c>
      <c r="J34" s="58">
        <v>0.62070000000000003</v>
      </c>
      <c r="K34" s="58">
        <v>365.8</v>
      </c>
      <c r="L34" s="58">
        <v>1209.2</v>
      </c>
      <c r="M34" s="58">
        <v>6.5000000000000002E-2</v>
      </c>
      <c r="N34" s="58">
        <v>4.7699999999999999E-2</v>
      </c>
      <c r="O34" s="58">
        <v>0.73329999999999995</v>
      </c>
      <c r="P34" s="57">
        <f t="shared" si="0"/>
        <v>56.407692307692308</v>
      </c>
    </row>
    <row r="35" spans="1:16">
      <c r="A35" s="58" t="s">
        <v>57</v>
      </c>
      <c r="B35" s="58" t="s">
        <v>462</v>
      </c>
      <c r="C35" s="58">
        <v>621790171</v>
      </c>
      <c r="D35" s="58">
        <v>621796813</v>
      </c>
      <c r="E35" s="59" t="s">
        <v>780</v>
      </c>
      <c r="F35" s="59" t="s">
        <v>769</v>
      </c>
      <c r="G35" s="59">
        <v>169208531</v>
      </c>
      <c r="H35" s="59">
        <v>169215492</v>
      </c>
      <c r="I35" s="58">
        <v>-2692.3207360000001</v>
      </c>
      <c r="J35" s="58">
        <v>0.50019999999999998</v>
      </c>
      <c r="K35" s="58">
        <v>372</v>
      </c>
      <c r="L35" s="58">
        <v>1188</v>
      </c>
      <c r="M35" s="58">
        <v>6.8500000000000005E-2</v>
      </c>
      <c r="N35" s="58">
        <v>3.9300000000000002E-2</v>
      </c>
      <c r="O35" s="58">
        <v>0.57369999999999999</v>
      </c>
      <c r="P35" s="57">
        <f t="shared" si="0"/>
        <v>44.130769230769232</v>
      </c>
    </row>
    <row r="36" spans="1:16">
      <c r="A36" s="58" t="s">
        <v>57</v>
      </c>
      <c r="B36" s="58" t="s">
        <v>462</v>
      </c>
      <c r="C36" s="58">
        <v>621790171</v>
      </c>
      <c r="D36" s="58">
        <v>621796813</v>
      </c>
      <c r="E36" s="59" t="s">
        <v>779</v>
      </c>
      <c r="F36" s="59" t="s">
        <v>769</v>
      </c>
      <c r="G36" s="59">
        <v>117423561</v>
      </c>
      <c r="H36" s="59">
        <v>117428562</v>
      </c>
      <c r="I36" s="58">
        <v>-2826.3359580000001</v>
      </c>
      <c r="J36" s="58">
        <v>0.57179999999999997</v>
      </c>
      <c r="K36" s="58">
        <v>361.8</v>
      </c>
      <c r="L36" s="58">
        <v>1213.2</v>
      </c>
      <c r="M36" s="58">
        <v>7.4499999999999997E-2</v>
      </c>
      <c r="N36" s="58">
        <v>4.9399999999999999E-2</v>
      </c>
      <c r="O36" s="58">
        <v>0.66400000000000003</v>
      </c>
      <c r="P36" s="57">
        <f t="shared" si="0"/>
        <v>51.07692307692308</v>
      </c>
    </row>
    <row r="37" spans="1:16">
      <c r="A37" s="58" t="s">
        <v>59</v>
      </c>
      <c r="B37" s="58" t="s">
        <v>468</v>
      </c>
      <c r="C37" s="58">
        <v>10104425</v>
      </c>
      <c r="D37" s="58">
        <v>10105938</v>
      </c>
      <c r="E37" s="59" t="s">
        <v>782</v>
      </c>
      <c r="F37" s="59" t="s">
        <v>755</v>
      </c>
      <c r="G37" s="59">
        <v>13284937</v>
      </c>
      <c r="H37" s="59">
        <v>13286625</v>
      </c>
      <c r="I37" s="58">
        <v>-1573.3062749999999</v>
      </c>
      <c r="J37" s="58">
        <v>0.80110000000000003</v>
      </c>
      <c r="K37" s="58">
        <v>94.9</v>
      </c>
      <c r="L37" s="58">
        <v>874.1</v>
      </c>
      <c r="M37" s="58">
        <v>3.2099999999999997E-2</v>
      </c>
      <c r="N37" s="58">
        <v>6.7599999999999993E-2</v>
      </c>
      <c r="O37" s="58">
        <v>2.1038000000000001</v>
      </c>
      <c r="P37" s="57">
        <f t="shared" si="0"/>
        <v>161.83076923076925</v>
      </c>
    </row>
    <row r="38" spans="1:16">
      <c r="A38" s="58" t="s">
        <v>61</v>
      </c>
      <c r="B38" s="58" t="s">
        <v>468</v>
      </c>
      <c r="C38" s="58">
        <v>471117872</v>
      </c>
      <c r="D38" s="58">
        <v>471119320</v>
      </c>
      <c r="E38" s="59" t="s">
        <v>783</v>
      </c>
      <c r="F38" s="59" t="s">
        <v>753</v>
      </c>
      <c r="G38" s="59">
        <v>45429615</v>
      </c>
      <c r="H38" s="59">
        <v>45431087</v>
      </c>
      <c r="I38" s="58">
        <v>-2779.9835159999998</v>
      </c>
      <c r="J38" s="58">
        <v>1.6193</v>
      </c>
      <c r="K38" s="58">
        <v>275.39999999999998</v>
      </c>
      <c r="L38" s="58">
        <v>1032.5999999999999</v>
      </c>
      <c r="M38" s="58">
        <v>0.1651</v>
      </c>
      <c r="N38" s="58">
        <v>0.26140000000000002</v>
      </c>
      <c r="O38" s="58">
        <v>1.5833999999999999</v>
      </c>
      <c r="P38" s="57">
        <f t="shared" si="0"/>
        <v>121.8</v>
      </c>
    </row>
    <row r="39" spans="1:16">
      <c r="A39" s="58" t="s">
        <v>61</v>
      </c>
      <c r="B39" s="58" t="s">
        <v>468</v>
      </c>
      <c r="C39" s="58">
        <v>471117872</v>
      </c>
      <c r="D39" s="58">
        <v>471119320</v>
      </c>
      <c r="E39" s="59" t="s">
        <v>784</v>
      </c>
      <c r="F39" s="59" t="s">
        <v>763</v>
      </c>
      <c r="G39" s="59">
        <v>137746134</v>
      </c>
      <c r="H39" s="59">
        <v>137747897</v>
      </c>
      <c r="I39" s="58">
        <v>-2025.031667</v>
      </c>
      <c r="J39" s="58">
        <v>1.3307</v>
      </c>
      <c r="K39" s="58">
        <v>196.6</v>
      </c>
      <c r="L39" s="58">
        <v>850.4</v>
      </c>
      <c r="M39" s="58">
        <v>0.108</v>
      </c>
      <c r="N39" s="58">
        <v>0.1739</v>
      </c>
      <c r="O39" s="58">
        <v>1.6103000000000001</v>
      </c>
      <c r="P39" s="57">
        <f t="shared" si="0"/>
        <v>123.86923076923078</v>
      </c>
    </row>
    <row r="40" spans="1:16">
      <c r="A40" s="58" t="s">
        <v>72</v>
      </c>
      <c r="B40" s="58" t="s">
        <v>468</v>
      </c>
      <c r="C40" s="58">
        <v>641271573</v>
      </c>
      <c r="D40" s="58">
        <v>641284731</v>
      </c>
      <c r="E40" s="59" t="s">
        <v>785</v>
      </c>
      <c r="F40" s="59" t="s">
        <v>753</v>
      </c>
      <c r="G40" s="59">
        <v>223088913</v>
      </c>
      <c r="H40" s="59">
        <v>223099932</v>
      </c>
      <c r="I40" s="58">
        <v>-4657.2638939999997</v>
      </c>
      <c r="J40" s="58">
        <v>1.2015</v>
      </c>
      <c r="K40" s="58">
        <v>560.70000000000005</v>
      </c>
      <c r="L40" s="58">
        <v>1614.3</v>
      </c>
      <c r="M40" s="58">
        <v>0.21659999999999999</v>
      </c>
      <c r="N40" s="58">
        <v>0.2072</v>
      </c>
      <c r="O40" s="58">
        <v>0.95689999999999997</v>
      </c>
      <c r="P40" s="57">
        <f t="shared" si="0"/>
        <v>73.607692307692304</v>
      </c>
    </row>
    <row r="41" spans="1:16">
      <c r="A41" s="58" t="s">
        <v>63</v>
      </c>
      <c r="B41" s="58" t="s">
        <v>469</v>
      </c>
      <c r="C41" s="58">
        <v>466971683</v>
      </c>
      <c r="D41" s="58">
        <v>466976192</v>
      </c>
      <c r="E41" s="59" t="s">
        <v>786</v>
      </c>
      <c r="F41" s="59" t="s">
        <v>787</v>
      </c>
      <c r="G41" s="59">
        <v>178911234</v>
      </c>
      <c r="H41" s="59">
        <v>178919677</v>
      </c>
      <c r="I41" s="58">
        <v>-3265.1594140000002</v>
      </c>
      <c r="J41" s="58">
        <v>0.76790000000000003</v>
      </c>
      <c r="K41" s="58">
        <v>413.7</v>
      </c>
      <c r="L41" s="58">
        <v>1242.3</v>
      </c>
      <c r="M41" s="58">
        <v>0.19439999999999999</v>
      </c>
      <c r="N41" s="58">
        <v>0.1258</v>
      </c>
      <c r="O41" s="58">
        <v>0.64690000000000003</v>
      </c>
      <c r="P41" s="57">
        <f t="shared" si="0"/>
        <v>49.761538461538464</v>
      </c>
    </row>
    <row r="42" spans="1:16">
      <c r="A42" s="58" t="s">
        <v>63</v>
      </c>
      <c r="B42" s="58" t="s">
        <v>469</v>
      </c>
      <c r="C42" s="58">
        <v>466971683</v>
      </c>
      <c r="D42" s="58">
        <v>466976192</v>
      </c>
      <c r="E42" s="59" t="s">
        <v>788</v>
      </c>
      <c r="F42" s="59" t="s">
        <v>758</v>
      </c>
      <c r="G42" s="59">
        <v>78804911</v>
      </c>
      <c r="H42" s="59">
        <v>78811296</v>
      </c>
      <c r="I42" s="58">
        <v>-3602.858878</v>
      </c>
      <c r="J42" s="58">
        <v>1.4117</v>
      </c>
      <c r="K42" s="58">
        <v>401.5</v>
      </c>
      <c r="L42" s="58">
        <v>1257.5</v>
      </c>
      <c r="M42" s="58">
        <v>0.16739999999999999</v>
      </c>
      <c r="N42" s="58">
        <v>0.21360000000000001</v>
      </c>
      <c r="O42" s="58">
        <v>1.2754000000000001</v>
      </c>
      <c r="P42" s="57">
        <f t="shared" si="0"/>
        <v>98.107692307692318</v>
      </c>
    </row>
    <row r="43" spans="1:16">
      <c r="A43" s="58" t="s">
        <v>64</v>
      </c>
      <c r="B43" s="58" t="s">
        <v>469</v>
      </c>
      <c r="C43" s="58">
        <v>595204668</v>
      </c>
      <c r="D43" s="58">
        <v>595213007</v>
      </c>
      <c r="E43" s="59" t="s">
        <v>789</v>
      </c>
      <c r="F43" s="59" t="s">
        <v>753</v>
      </c>
      <c r="G43" s="59">
        <v>275207652</v>
      </c>
      <c r="H43" s="59">
        <v>275217231</v>
      </c>
      <c r="I43" s="58">
        <v>-6532.9259240000001</v>
      </c>
      <c r="J43" s="58">
        <v>0.70860000000000001</v>
      </c>
      <c r="K43" s="58">
        <v>845.7</v>
      </c>
      <c r="L43" s="58">
        <v>2457.3000000000002</v>
      </c>
      <c r="M43" s="58">
        <v>0.2167</v>
      </c>
      <c r="N43" s="58">
        <v>0.1226</v>
      </c>
      <c r="O43" s="58">
        <v>0.56610000000000005</v>
      </c>
      <c r="P43" s="57">
        <f t="shared" si="0"/>
        <v>43.54615384615385</v>
      </c>
    </row>
    <row r="44" spans="1:16">
      <c r="A44" s="58" t="s">
        <v>67</v>
      </c>
      <c r="B44" s="58" t="s">
        <v>469</v>
      </c>
      <c r="C44" s="58">
        <v>600123516</v>
      </c>
      <c r="D44" s="58">
        <v>600132253</v>
      </c>
      <c r="E44" s="59" t="s">
        <v>790</v>
      </c>
      <c r="F44" s="59" t="s">
        <v>753</v>
      </c>
      <c r="G44" s="59">
        <v>277659611</v>
      </c>
      <c r="H44" s="59">
        <v>277669564</v>
      </c>
      <c r="I44" s="58">
        <v>-4742.9169089999996</v>
      </c>
      <c r="J44" s="58">
        <v>0.69650000000000001</v>
      </c>
      <c r="K44" s="58">
        <v>677.7</v>
      </c>
      <c r="L44" s="58">
        <v>1785.3</v>
      </c>
      <c r="M44" s="58">
        <v>0.15890000000000001</v>
      </c>
      <c r="N44" s="58">
        <v>9.4500000000000001E-2</v>
      </c>
      <c r="O44" s="58">
        <v>0.5948</v>
      </c>
      <c r="P44" s="57">
        <f t="shared" si="0"/>
        <v>45.753846153846155</v>
      </c>
    </row>
    <row r="45" spans="1:16">
      <c r="A45" s="58" t="s">
        <v>70</v>
      </c>
      <c r="B45" s="58" t="s">
        <v>463</v>
      </c>
      <c r="C45" s="58">
        <v>122416381</v>
      </c>
      <c r="D45" s="58">
        <v>122426947</v>
      </c>
      <c r="E45" s="59" t="s">
        <v>791</v>
      </c>
      <c r="F45" s="59" t="s">
        <v>758</v>
      </c>
      <c r="G45" s="59">
        <v>235374121</v>
      </c>
      <c r="H45" s="59">
        <v>235381738</v>
      </c>
      <c r="I45" s="58">
        <v>-3238.2398579999999</v>
      </c>
      <c r="J45" s="58">
        <v>1.19</v>
      </c>
      <c r="K45" s="58">
        <v>384.3</v>
      </c>
      <c r="L45" s="58">
        <v>1157.7</v>
      </c>
      <c r="M45" s="58">
        <v>0.15870000000000001</v>
      </c>
      <c r="N45" s="58">
        <v>0.1709</v>
      </c>
      <c r="O45" s="58">
        <v>1.0768</v>
      </c>
      <c r="P45" s="57">
        <f t="shared" si="0"/>
        <v>82.830769230769235</v>
      </c>
    </row>
    <row r="46" spans="1:16">
      <c r="A46" s="58" t="s">
        <v>73</v>
      </c>
      <c r="B46" s="58" t="s">
        <v>463</v>
      </c>
      <c r="C46" s="58">
        <v>554771277</v>
      </c>
      <c r="D46" s="58">
        <v>554774516</v>
      </c>
      <c r="E46" s="59" t="s">
        <v>792</v>
      </c>
      <c r="F46" s="59" t="s">
        <v>758</v>
      </c>
      <c r="G46" s="59">
        <v>174795712</v>
      </c>
      <c r="H46" s="59">
        <v>174802051</v>
      </c>
      <c r="I46" s="58">
        <v>-2521.2939029999998</v>
      </c>
      <c r="J46" s="58">
        <v>0.92959999999999998</v>
      </c>
      <c r="K46" s="58">
        <v>297.10000000000002</v>
      </c>
      <c r="L46" s="58">
        <v>938.9</v>
      </c>
      <c r="M46" s="58">
        <v>0.21190000000000001</v>
      </c>
      <c r="N46" s="58">
        <v>0.1636</v>
      </c>
      <c r="O46" s="58">
        <v>0.77210000000000001</v>
      </c>
      <c r="P46" s="57">
        <f t="shared" si="0"/>
        <v>59.392307692307696</v>
      </c>
    </row>
    <row r="47" spans="1:16">
      <c r="A47" s="58" t="s">
        <v>74</v>
      </c>
      <c r="B47" s="58" t="s">
        <v>479</v>
      </c>
      <c r="C47" s="58">
        <v>161033871</v>
      </c>
      <c r="D47" s="58">
        <v>161043864</v>
      </c>
      <c r="E47" s="59" t="s">
        <v>793</v>
      </c>
      <c r="F47" s="59" t="s">
        <v>763</v>
      </c>
      <c r="G47" s="59">
        <v>49684003</v>
      </c>
      <c r="H47" s="59">
        <v>49694061</v>
      </c>
      <c r="I47" s="58">
        <v>-4203.7300530000002</v>
      </c>
      <c r="J47" s="58">
        <v>0.87070000000000003</v>
      </c>
      <c r="K47" s="58">
        <v>492.1</v>
      </c>
      <c r="L47" s="58">
        <v>1556.9</v>
      </c>
      <c r="M47" s="58">
        <v>0.25990000000000002</v>
      </c>
      <c r="N47" s="58">
        <v>0.1724</v>
      </c>
      <c r="O47" s="58">
        <v>0.66310000000000002</v>
      </c>
      <c r="P47" s="57">
        <f t="shared" si="0"/>
        <v>51.007692307692309</v>
      </c>
    </row>
    <row r="48" spans="1:16">
      <c r="A48" s="58" t="s">
        <v>52</v>
      </c>
      <c r="B48" s="58" t="s">
        <v>467</v>
      </c>
      <c r="C48" s="58">
        <v>186433359</v>
      </c>
      <c r="D48" s="58">
        <v>186437994</v>
      </c>
      <c r="E48" s="59" t="s">
        <v>794</v>
      </c>
      <c r="F48" s="59" t="s">
        <v>787</v>
      </c>
      <c r="G48" s="59">
        <v>206590670</v>
      </c>
      <c r="H48" s="59">
        <v>206594333</v>
      </c>
      <c r="I48" s="58">
        <v>-3069.475645</v>
      </c>
      <c r="J48" s="58">
        <v>0.66120000000000001</v>
      </c>
      <c r="K48" s="58">
        <v>378.1</v>
      </c>
      <c r="L48" s="58">
        <v>1232.9000000000001</v>
      </c>
      <c r="M48" s="58">
        <v>0.13420000000000001</v>
      </c>
      <c r="N48" s="58">
        <v>8.7599999999999997E-2</v>
      </c>
      <c r="O48" s="58">
        <v>0.65329999999999999</v>
      </c>
      <c r="P48" s="57">
        <f t="shared" si="0"/>
        <v>50.253846153846155</v>
      </c>
    </row>
    <row r="49" spans="1:16">
      <c r="A49" s="58" t="s">
        <v>52</v>
      </c>
      <c r="B49" s="58" t="s">
        <v>467</v>
      </c>
      <c r="C49" s="58">
        <v>186433359</v>
      </c>
      <c r="D49" s="58">
        <v>186437994</v>
      </c>
      <c r="E49" s="59" t="s">
        <v>795</v>
      </c>
      <c r="F49" s="59" t="s">
        <v>796</v>
      </c>
      <c r="G49" s="59">
        <v>158779189</v>
      </c>
      <c r="H49" s="59">
        <v>158782827</v>
      </c>
      <c r="I49" s="58">
        <v>-3099.8294679999999</v>
      </c>
      <c r="J49" s="58">
        <v>0.66479999999999995</v>
      </c>
      <c r="K49" s="58">
        <v>388.2</v>
      </c>
      <c r="L49" s="58">
        <v>1222.8</v>
      </c>
      <c r="M49" s="58">
        <v>0.16239999999999999</v>
      </c>
      <c r="N49" s="58">
        <v>9.8799999999999999E-2</v>
      </c>
      <c r="O49" s="58">
        <v>0.60829999999999995</v>
      </c>
      <c r="P49" s="57">
        <f t="shared" si="0"/>
        <v>46.792307692307688</v>
      </c>
    </row>
    <row r="50" spans="1:16">
      <c r="A50" s="58" t="s">
        <v>53</v>
      </c>
      <c r="B50" s="58" t="s">
        <v>467</v>
      </c>
      <c r="C50" s="58">
        <v>721641075</v>
      </c>
      <c r="D50" s="58">
        <v>721658513</v>
      </c>
      <c r="E50" s="59" t="s">
        <v>797</v>
      </c>
      <c r="F50" s="59" t="s">
        <v>787</v>
      </c>
      <c r="G50" s="59">
        <v>3780433</v>
      </c>
      <c r="H50" s="59">
        <v>3809604</v>
      </c>
      <c r="I50" s="58">
        <v>-7516.1388740000002</v>
      </c>
      <c r="J50" s="58">
        <v>0.78039999999999998</v>
      </c>
      <c r="K50" s="58">
        <v>1020.9</v>
      </c>
      <c r="L50" s="58">
        <v>2897.1</v>
      </c>
      <c r="M50" s="58">
        <v>0.13020000000000001</v>
      </c>
      <c r="N50" s="58">
        <v>9.4899999999999998E-2</v>
      </c>
      <c r="O50" s="58">
        <v>0.72899999999999998</v>
      </c>
      <c r="P50" s="57">
        <f t="shared" si="0"/>
        <v>56.07692307692308</v>
      </c>
    </row>
    <row r="51" spans="1:16">
      <c r="A51" s="58" t="s">
        <v>71</v>
      </c>
      <c r="B51" s="58" t="s">
        <v>467</v>
      </c>
      <c r="C51" s="58">
        <v>266196241</v>
      </c>
      <c r="D51" s="58">
        <v>266214667</v>
      </c>
      <c r="E51" s="59" t="s">
        <v>798</v>
      </c>
      <c r="F51" s="59" t="s">
        <v>796</v>
      </c>
      <c r="G51" s="59">
        <v>151760765</v>
      </c>
      <c r="H51" s="59">
        <v>151776778</v>
      </c>
      <c r="I51" s="58">
        <v>-3854.7130889999999</v>
      </c>
      <c r="J51" s="58">
        <v>0.5857</v>
      </c>
      <c r="K51" s="58">
        <v>546.6</v>
      </c>
      <c r="L51" s="58">
        <v>1514.4</v>
      </c>
      <c r="M51" s="58">
        <v>0.2039</v>
      </c>
      <c r="N51" s="58">
        <v>9.5899999999999999E-2</v>
      </c>
      <c r="O51" s="58">
        <v>0.47039999999999998</v>
      </c>
      <c r="P51" s="57">
        <f t="shared" si="0"/>
        <v>36.184615384615384</v>
      </c>
    </row>
    <row r="52" spans="1:16">
      <c r="A52" s="58" t="s">
        <v>211</v>
      </c>
      <c r="B52" s="58" t="s">
        <v>463</v>
      </c>
      <c r="C52" s="58">
        <v>550930996</v>
      </c>
      <c r="D52" s="58">
        <v>550935902</v>
      </c>
      <c r="E52" s="59" t="s">
        <v>799</v>
      </c>
      <c r="F52" s="59" t="s">
        <v>758</v>
      </c>
      <c r="G52" s="59">
        <v>175405347</v>
      </c>
      <c r="H52" s="59">
        <v>175410381</v>
      </c>
      <c r="I52" s="58">
        <v>-6495.7768500000002</v>
      </c>
      <c r="J52" s="58">
        <v>0.81689999999999996</v>
      </c>
      <c r="K52" s="58">
        <v>847.8</v>
      </c>
      <c r="L52" s="58">
        <v>2440.1999999999998</v>
      </c>
      <c r="M52" s="58">
        <v>0.2044</v>
      </c>
      <c r="N52" s="58">
        <v>0.13589999999999999</v>
      </c>
      <c r="O52" s="58">
        <v>0.66500000000000004</v>
      </c>
      <c r="P52" s="57">
        <f t="shared" si="0"/>
        <v>51.15384615384616</v>
      </c>
    </row>
    <row r="53" spans="1:16">
      <c r="A53" s="58" t="s">
        <v>211</v>
      </c>
      <c r="B53" s="58" t="s">
        <v>463</v>
      </c>
      <c r="C53" s="58">
        <v>550930996</v>
      </c>
      <c r="D53" s="58">
        <v>550935902</v>
      </c>
      <c r="E53" s="59" t="s">
        <v>800</v>
      </c>
      <c r="F53" s="59" t="s">
        <v>755</v>
      </c>
      <c r="G53" s="59">
        <v>212592497</v>
      </c>
      <c r="H53" s="59">
        <v>212597443</v>
      </c>
      <c r="I53" s="58">
        <v>-6375.0810629999996</v>
      </c>
      <c r="J53" s="58">
        <v>0.75839999999999996</v>
      </c>
      <c r="K53" s="58">
        <v>819.7</v>
      </c>
      <c r="L53" s="58">
        <v>2444.3000000000002</v>
      </c>
      <c r="M53" s="58">
        <v>0.1883</v>
      </c>
      <c r="N53" s="58">
        <v>0.12139999999999999</v>
      </c>
      <c r="O53" s="58">
        <v>0.64459999999999995</v>
      </c>
      <c r="P53" s="57">
        <f t="shared" si="0"/>
        <v>49.584615384615383</v>
      </c>
    </row>
    <row r="54" spans="1:16">
      <c r="A54" s="58" t="s">
        <v>221</v>
      </c>
      <c r="B54" s="58" t="s">
        <v>463</v>
      </c>
      <c r="C54" s="58">
        <v>575766021</v>
      </c>
      <c r="D54" s="58">
        <v>575768277</v>
      </c>
      <c r="E54" s="59" t="s">
        <v>801</v>
      </c>
      <c r="F54" s="59" t="s">
        <v>758</v>
      </c>
      <c r="G54" s="59">
        <v>170948470</v>
      </c>
      <c r="H54" s="59">
        <v>170950129</v>
      </c>
      <c r="I54" s="58">
        <v>-2220.5721330000001</v>
      </c>
      <c r="J54" s="58">
        <v>1.3537999999999999</v>
      </c>
      <c r="K54" s="58">
        <v>171.4</v>
      </c>
      <c r="L54" s="58">
        <v>1070.5999999999999</v>
      </c>
      <c r="M54" s="58">
        <v>5.7500000000000002E-2</v>
      </c>
      <c r="N54" s="58">
        <v>0.1384</v>
      </c>
      <c r="O54" s="58">
        <v>2.4055</v>
      </c>
      <c r="P54" s="57">
        <f t="shared" si="0"/>
        <v>185.03846153846155</v>
      </c>
    </row>
    <row r="55" spans="1:16">
      <c r="A55" s="58" t="s">
        <v>223</v>
      </c>
      <c r="B55" s="58" t="s">
        <v>479</v>
      </c>
      <c r="C55" s="58">
        <v>30336130</v>
      </c>
      <c r="D55" s="58">
        <v>30339467</v>
      </c>
      <c r="E55" s="59" t="s">
        <v>802</v>
      </c>
      <c r="F55" s="59" t="s">
        <v>763</v>
      </c>
      <c r="G55" s="59">
        <v>19617098</v>
      </c>
      <c r="H55" s="59">
        <v>19621190</v>
      </c>
      <c r="I55" s="58">
        <v>-2064.9328329999998</v>
      </c>
      <c r="J55" s="58">
        <v>0.71260000000000001</v>
      </c>
      <c r="K55" s="58">
        <v>274.5</v>
      </c>
      <c r="L55" s="58">
        <v>775.5</v>
      </c>
      <c r="M55" s="58">
        <v>0.2059</v>
      </c>
      <c r="N55" s="58">
        <v>0.1183</v>
      </c>
      <c r="O55" s="58">
        <v>0.57450000000000001</v>
      </c>
      <c r="P55" s="57">
        <f t="shared" si="0"/>
        <v>44.192307692307693</v>
      </c>
    </row>
    <row r="56" spans="1:16">
      <c r="A56" s="58" t="s">
        <v>224</v>
      </c>
      <c r="B56" s="58" t="s">
        <v>479</v>
      </c>
      <c r="C56" s="58">
        <v>56620339</v>
      </c>
      <c r="D56" s="58">
        <v>56625648</v>
      </c>
      <c r="E56" s="59" t="s">
        <v>803</v>
      </c>
      <c r="F56" s="59" t="s">
        <v>763</v>
      </c>
      <c r="G56" s="59">
        <v>13918164</v>
      </c>
      <c r="H56" s="59">
        <v>13923822</v>
      </c>
      <c r="I56" s="58">
        <v>-8007.9122180000004</v>
      </c>
      <c r="J56" s="58">
        <v>1.0097</v>
      </c>
      <c r="K56" s="58">
        <v>1093.5</v>
      </c>
      <c r="L56" s="58">
        <v>2659.5</v>
      </c>
      <c r="M56" s="58">
        <v>0.36990000000000001</v>
      </c>
      <c r="N56" s="58">
        <v>0.22489999999999999</v>
      </c>
      <c r="O56" s="58">
        <v>0.60809999999999997</v>
      </c>
      <c r="P56" s="57">
        <f t="shared" si="0"/>
        <v>46.776923076923076</v>
      </c>
    </row>
    <row r="57" spans="1:16">
      <c r="A57" s="58" t="s">
        <v>228</v>
      </c>
      <c r="B57" s="58" t="s">
        <v>479</v>
      </c>
      <c r="C57" s="58">
        <v>98732311</v>
      </c>
      <c r="D57" s="58">
        <v>98740391</v>
      </c>
      <c r="E57" s="59" t="s">
        <v>804</v>
      </c>
      <c r="F57" s="59" t="s">
        <v>763</v>
      </c>
      <c r="G57" s="59">
        <v>3896830</v>
      </c>
      <c r="H57" s="59">
        <v>3910777</v>
      </c>
      <c r="I57" s="58">
        <v>-5755.4408510000003</v>
      </c>
      <c r="J57" s="58">
        <v>0.84240000000000004</v>
      </c>
      <c r="K57" s="58">
        <v>716.4</v>
      </c>
      <c r="L57" s="58">
        <v>2091.6</v>
      </c>
      <c r="M57" s="58">
        <v>0.30740000000000001</v>
      </c>
      <c r="N57" s="58">
        <v>0.17829999999999999</v>
      </c>
      <c r="O57" s="58">
        <v>0.57999999999999996</v>
      </c>
      <c r="P57" s="57">
        <f t="shared" si="0"/>
        <v>44.615384615384613</v>
      </c>
    </row>
    <row r="58" spans="1:16">
      <c r="A58" s="58" t="s">
        <v>238</v>
      </c>
      <c r="B58" s="58" t="s">
        <v>479</v>
      </c>
      <c r="C58" s="58">
        <v>459153865</v>
      </c>
      <c r="D58" s="58">
        <v>459165088</v>
      </c>
      <c r="E58" s="59" t="s">
        <v>805</v>
      </c>
      <c r="F58" s="59" t="s">
        <v>758</v>
      </c>
      <c r="G58" s="59">
        <v>195898703</v>
      </c>
      <c r="H58" s="59">
        <v>195906771</v>
      </c>
      <c r="I58" s="58">
        <v>-3499.3257239999998</v>
      </c>
      <c r="J58" s="58">
        <v>1.1467000000000001</v>
      </c>
      <c r="K58" s="58">
        <v>414.7</v>
      </c>
      <c r="L58" s="58">
        <v>1190.3</v>
      </c>
      <c r="M58" s="58">
        <v>0.29289999999999999</v>
      </c>
      <c r="N58" s="58">
        <v>0.2354</v>
      </c>
      <c r="O58" s="58">
        <v>0.80359999999999998</v>
      </c>
      <c r="P58" s="57">
        <f t="shared" si="0"/>
        <v>61.815384615384616</v>
      </c>
    </row>
    <row r="59" spans="1:16">
      <c r="A59" s="58" t="s">
        <v>248</v>
      </c>
      <c r="B59" s="58" t="s">
        <v>479</v>
      </c>
      <c r="C59" s="58">
        <v>536886629</v>
      </c>
      <c r="D59" s="58">
        <v>536890525</v>
      </c>
      <c r="E59" s="59" t="s">
        <v>806</v>
      </c>
      <c r="F59" s="59" t="s">
        <v>755</v>
      </c>
      <c r="G59" s="59">
        <v>151922862</v>
      </c>
      <c r="H59" s="59">
        <v>151926238</v>
      </c>
      <c r="I59" s="58">
        <v>-6607.262127</v>
      </c>
      <c r="J59" s="58">
        <v>1.7341</v>
      </c>
      <c r="K59" s="58">
        <v>475.1</v>
      </c>
      <c r="L59" s="58">
        <v>2569.9</v>
      </c>
      <c r="M59" s="58">
        <v>0.1263</v>
      </c>
      <c r="N59" s="58">
        <v>0.27789999999999998</v>
      </c>
      <c r="O59" s="58">
        <v>2.2012</v>
      </c>
      <c r="P59" s="57">
        <f t="shared" si="0"/>
        <v>169.32307692307694</v>
      </c>
    </row>
    <row r="60" spans="1:16">
      <c r="A60" s="58" t="s">
        <v>248</v>
      </c>
      <c r="B60" s="58" t="s">
        <v>479</v>
      </c>
      <c r="C60" s="58">
        <v>536886629</v>
      </c>
      <c r="D60" s="58">
        <v>536890525</v>
      </c>
      <c r="E60" s="59" t="s">
        <v>807</v>
      </c>
      <c r="F60" s="59" t="s">
        <v>763</v>
      </c>
      <c r="G60" s="59">
        <v>74480747</v>
      </c>
      <c r="H60" s="59">
        <v>74484663</v>
      </c>
      <c r="I60" s="58">
        <v>-6183.3467890000002</v>
      </c>
      <c r="J60" s="58">
        <v>1.07</v>
      </c>
      <c r="K60" s="58">
        <v>475.9</v>
      </c>
      <c r="L60" s="58">
        <v>2623.1</v>
      </c>
      <c r="M60" s="58">
        <v>0.1188</v>
      </c>
      <c r="N60" s="58">
        <v>0.16669999999999999</v>
      </c>
      <c r="O60" s="58">
        <v>1.4036</v>
      </c>
      <c r="P60" s="57">
        <f t="shared" si="0"/>
        <v>107.96923076923078</v>
      </c>
    </row>
    <row r="61" spans="1:16">
      <c r="A61" s="58" t="s">
        <v>249</v>
      </c>
      <c r="B61" s="58" t="s">
        <v>479</v>
      </c>
      <c r="C61" s="58">
        <v>563336994</v>
      </c>
      <c r="D61" s="58">
        <v>563339246</v>
      </c>
      <c r="E61" s="59" t="s">
        <v>808</v>
      </c>
      <c r="F61" s="59" t="s">
        <v>763</v>
      </c>
      <c r="G61" s="59">
        <v>97723996</v>
      </c>
      <c r="H61" s="59">
        <v>97726239</v>
      </c>
      <c r="I61" s="58">
        <v>-1883.0733110000001</v>
      </c>
      <c r="J61" s="58">
        <v>0.50519999999999998</v>
      </c>
      <c r="K61" s="58">
        <v>118</v>
      </c>
      <c r="L61" s="58">
        <v>1043</v>
      </c>
      <c r="M61" s="58">
        <v>6.4000000000000001E-2</v>
      </c>
      <c r="N61" s="58">
        <v>6.7799999999999999E-2</v>
      </c>
      <c r="O61" s="58">
        <v>1.0582</v>
      </c>
      <c r="P61" s="57">
        <f t="shared" si="0"/>
        <v>81.400000000000006</v>
      </c>
    </row>
    <row r="62" spans="1:16">
      <c r="A62" s="58" t="s">
        <v>255</v>
      </c>
      <c r="B62" s="58" t="s">
        <v>479</v>
      </c>
      <c r="C62" s="58">
        <v>627503891</v>
      </c>
      <c r="D62" s="58">
        <v>627508648</v>
      </c>
      <c r="E62" s="59" t="s">
        <v>809</v>
      </c>
      <c r="F62" s="59" t="s">
        <v>763</v>
      </c>
      <c r="G62" s="59">
        <v>109332668</v>
      </c>
      <c r="H62" s="59">
        <v>109337498</v>
      </c>
      <c r="I62" s="58">
        <v>-3268.8884079999998</v>
      </c>
      <c r="J62" s="58">
        <v>1.1405000000000001</v>
      </c>
      <c r="K62" s="58">
        <v>431.6</v>
      </c>
      <c r="L62" s="58">
        <v>1152.4000000000001</v>
      </c>
      <c r="M62" s="58">
        <v>0.1769</v>
      </c>
      <c r="N62" s="58">
        <v>0.1676</v>
      </c>
      <c r="O62" s="58">
        <v>0.94769999999999999</v>
      </c>
      <c r="P62" s="57">
        <f t="shared" si="0"/>
        <v>72.900000000000006</v>
      </c>
    </row>
    <row r="63" spans="1:16">
      <c r="A63" s="58" t="s">
        <v>94</v>
      </c>
      <c r="B63" s="58" t="s">
        <v>461</v>
      </c>
      <c r="C63" s="58">
        <v>547773544</v>
      </c>
      <c r="D63" s="58">
        <v>547774926</v>
      </c>
      <c r="E63" s="59" t="s">
        <v>810</v>
      </c>
      <c r="F63" s="59" t="s">
        <v>767</v>
      </c>
      <c r="G63" s="59">
        <v>215295086</v>
      </c>
      <c r="H63" s="59">
        <v>215300436</v>
      </c>
      <c r="I63" s="58">
        <v>-1289.4335960000001</v>
      </c>
      <c r="J63" s="58">
        <v>0.80779999999999996</v>
      </c>
      <c r="K63" s="58">
        <v>163.5</v>
      </c>
      <c r="L63" s="58">
        <v>535.5</v>
      </c>
      <c r="M63" s="58">
        <v>5.45E-2</v>
      </c>
      <c r="N63" s="58">
        <v>5.3199999999999997E-2</v>
      </c>
      <c r="O63" s="58">
        <v>0.97699999999999998</v>
      </c>
      <c r="P63" s="57">
        <f t="shared" si="0"/>
        <v>75.15384615384616</v>
      </c>
    </row>
    <row r="64" spans="1:16">
      <c r="A64" s="58" t="s">
        <v>94</v>
      </c>
      <c r="B64" s="58" t="s">
        <v>461</v>
      </c>
      <c r="C64" s="58">
        <v>547773544</v>
      </c>
      <c r="D64" s="58">
        <v>547774926</v>
      </c>
      <c r="E64" s="59" t="s">
        <v>811</v>
      </c>
      <c r="F64" s="59" t="s">
        <v>769</v>
      </c>
      <c r="G64" s="59">
        <v>73244854</v>
      </c>
      <c r="H64" s="59">
        <v>73248581</v>
      </c>
      <c r="I64" s="58">
        <v>-1289.535609</v>
      </c>
      <c r="J64" s="58">
        <v>0.74660000000000004</v>
      </c>
      <c r="K64" s="58">
        <v>173.8</v>
      </c>
      <c r="L64" s="58">
        <v>525.20000000000005</v>
      </c>
      <c r="M64" s="58">
        <v>6.9599999999999995E-2</v>
      </c>
      <c r="N64" s="58">
        <v>5.7599999999999998E-2</v>
      </c>
      <c r="O64" s="58">
        <v>0.82709999999999995</v>
      </c>
      <c r="P64" s="57">
        <f t="shared" si="0"/>
        <v>63.623076923076923</v>
      </c>
    </row>
    <row r="65" spans="1:16">
      <c r="A65" s="58" t="s">
        <v>94</v>
      </c>
      <c r="B65" s="58" t="s">
        <v>461</v>
      </c>
      <c r="C65" s="58">
        <v>547773544</v>
      </c>
      <c r="D65" s="58">
        <v>547774926</v>
      </c>
      <c r="E65" s="59" t="s">
        <v>812</v>
      </c>
      <c r="F65" s="59" t="s">
        <v>769</v>
      </c>
      <c r="G65" s="59">
        <v>146141454</v>
      </c>
      <c r="H65" s="59">
        <v>146145377</v>
      </c>
      <c r="I65" s="58">
        <v>-1292.2851700000001</v>
      </c>
      <c r="J65" s="58">
        <v>0.70269999999999999</v>
      </c>
      <c r="K65" s="58">
        <v>162.80000000000001</v>
      </c>
      <c r="L65" s="58">
        <v>536.20000000000005</v>
      </c>
      <c r="M65" s="58">
        <v>6.88E-2</v>
      </c>
      <c r="N65" s="58">
        <v>5.6399999999999999E-2</v>
      </c>
      <c r="O65" s="58">
        <v>0.81989999999999996</v>
      </c>
      <c r="P65" s="57">
        <f t="shared" si="0"/>
        <v>63.069230769230771</v>
      </c>
    </row>
    <row r="66" spans="1:16">
      <c r="A66" s="58" t="s">
        <v>258</v>
      </c>
      <c r="B66" s="58" t="s">
        <v>479</v>
      </c>
      <c r="C66" s="58">
        <v>642855666</v>
      </c>
      <c r="D66" s="58">
        <v>642858195</v>
      </c>
      <c r="E66" s="59" t="s">
        <v>813</v>
      </c>
      <c r="F66" s="59" t="s">
        <v>763</v>
      </c>
      <c r="G66" s="59">
        <v>96459804</v>
      </c>
      <c r="H66" s="59">
        <v>96463796</v>
      </c>
      <c r="I66" s="58">
        <v>-3686.9677790000001</v>
      </c>
      <c r="J66" s="58">
        <v>0.92400000000000004</v>
      </c>
      <c r="K66" s="58">
        <v>532.6</v>
      </c>
      <c r="L66" s="58">
        <v>1342.4</v>
      </c>
      <c r="M66" s="58">
        <v>0.14630000000000001</v>
      </c>
      <c r="N66" s="58">
        <v>0.1159</v>
      </c>
      <c r="O66" s="58">
        <v>0.7923</v>
      </c>
      <c r="P66" s="57">
        <f t="shared" si="0"/>
        <v>60.946153846153848</v>
      </c>
    </row>
    <row r="67" spans="1:16">
      <c r="A67" s="58" t="s">
        <v>101</v>
      </c>
      <c r="B67" s="58" t="s">
        <v>467</v>
      </c>
      <c r="C67" s="58">
        <v>232003477</v>
      </c>
      <c r="D67" s="58">
        <v>232008632</v>
      </c>
      <c r="E67" s="59" t="s">
        <v>814</v>
      </c>
      <c r="F67" s="59" t="s">
        <v>787</v>
      </c>
      <c r="G67" s="59">
        <v>204735611</v>
      </c>
      <c r="H67" s="59">
        <v>204738407</v>
      </c>
      <c r="I67" s="58">
        <v>-4097.7604579999997</v>
      </c>
      <c r="J67" s="58">
        <v>1.3959999999999999</v>
      </c>
      <c r="K67" s="58">
        <v>346.9</v>
      </c>
      <c r="L67" s="58">
        <v>1594.1</v>
      </c>
      <c r="M67" s="58">
        <v>0.14530000000000001</v>
      </c>
      <c r="N67" s="58">
        <v>0.2268</v>
      </c>
      <c r="O67" s="58">
        <v>1.5615000000000001</v>
      </c>
      <c r="P67" s="57">
        <f t="shared" si="0"/>
        <v>120.11538461538463</v>
      </c>
    </row>
    <row r="68" spans="1:16">
      <c r="A68" s="58" t="s">
        <v>101</v>
      </c>
      <c r="B68" s="58" t="s">
        <v>467</v>
      </c>
      <c r="C68" s="58">
        <v>232003477</v>
      </c>
      <c r="D68" s="58">
        <v>232008632</v>
      </c>
      <c r="E68" s="59" t="s">
        <v>815</v>
      </c>
      <c r="F68" s="59" t="s">
        <v>796</v>
      </c>
      <c r="G68" s="59">
        <v>155062807</v>
      </c>
      <c r="H68" s="59">
        <v>155065545</v>
      </c>
      <c r="I68" s="58">
        <v>-4233.708568</v>
      </c>
      <c r="J68" s="58">
        <v>1.4872000000000001</v>
      </c>
      <c r="K68" s="58">
        <v>366.1</v>
      </c>
      <c r="L68" s="58">
        <v>1586.9</v>
      </c>
      <c r="M68" s="58">
        <v>0.1744</v>
      </c>
      <c r="N68" s="58">
        <v>0.26269999999999999</v>
      </c>
      <c r="O68" s="58">
        <v>1.506</v>
      </c>
      <c r="P68" s="57">
        <f t="shared" si="0"/>
        <v>115.84615384615385</v>
      </c>
    </row>
    <row r="69" spans="1:16">
      <c r="A69" s="58" t="s">
        <v>102</v>
      </c>
      <c r="B69" s="58" t="s">
        <v>467</v>
      </c>
      <c r="C69" s="58">
        <v>232302037</v>
      </c>
      <c r="D69" s="58">
        <v>232307429</v>
      </c>
      <c r="E69" s="59" t="s">
        <v>816</v>
      </c>
      <c r="F69" s="59" t="s">
        <v>796</v>
      </c>
      <c r="G69" s="59">
        <v>155147717</v>
      </c>
      <c r="H69" s="59">
        <v>155151869</v>
      </c>
      <c r="I69" s="58">
        <v>-4880.3903110000001</v>
      </c>
      <c r="J69" s="58">
        <v>2.8896999999999999</v>
      </c>
      <c r="K69" s="58">
        <v>488</v>
      </c>
      <c r="L69" s="58">
        <v>1465</v>
      </c>
      <c r="M69" s="58">
        <v>0.2374</v>
      </c>
      <c r="N69" s="58">
        <v>0.5343</v>
      </c>
      <c r="O69" s="58">
        <v>2.2509000000000001</v>
      </c>
      <c r="P69" s="57">
        <f t="shared" ref="P69:P106" si="1">O69/0.013</f>
        <v>173.14615384615385</v>
      </c>
    </row>
    <row r="70" spans="1:16">
      <c r="A70" s="58" t="s">
        <v>104</v>
      </c>
      <c r="B70" s="58" t="s">
        <v>467</v>
      </c>
      <c r="C70" s="58">
        <v>232982052</v>
      </c>
      <c r="D70" s="58">
        <v>232985563</v>
      </c>
      <c r="E70" s="59" t="s">
        <v>815</v>
      </c>
      <c r="F70" s="59" t="s">
        <v>796</v>
      </c>
      <c r="G70" s="59">
        <v>155062807</v>
      </c>
      <c r="H70" s="59">
        <v>155065545</v>
      </c>
      <c r="I70" s="58">
        <v>-4700.9246679999997</v>
      </c>
      <c r="J70" s="58">
        <v>5.0697000000000001</v>
      </c>
      <c r="K70" s="58">
        <v>453.2</v>
      </c>
      <c r="L70" s="58">
        <v>1526.8</v>
      </c>
      <c r="M70" s="58">
        <v>6.6400000000000001E-2</v>
      </c>
      <c r="N70" s="58">
        <v>0.40060000000000001</v>
      </c>
      <c r="O70" s="58">
        <v>6.0327999999999999</v>
      </c>
      <c r="P70" s="57">
        <f t="shared" si="1"/>
        <v>464.06153846153848</v>
      </c>
    </row>
    <row r="71" spans="1:16">
      <c r="A71" s="58" t="s">
        <v>105</v>
      </c>
      <c r="B71" s="58" t="s">
        <v>467</v>
      </c>
      <c r="C71" s="58">
        <v>234391615</v>
      </c>
      <c r="D71" s="58">
        <v>234394971</v>
      </c>
      <c r="E71" s="59" t="s">
        <v>817</v>
      </c>
      <c r="F71" s="59" t="s">
        <v>787</v>
      </c>
      <c r="G71" s="59">
        <v>204604213</v>
      </c>
      <c r="H71" s="59">
        <v>204607466</v>
      </c>
      <c r="I71" s="58">
        <v>-4603.8119610000003</v>
      </c>
      <c r="J71" s="58">
        <v>3.0259</v>
      </c>
      <c r="K71" s="58">
        <v>403.6</v>
      </c>
      <c r="L71" s="58">
        <v>1522.4</v>
      </c>
      <c r="M71" s="58">
        <v>0.1444</v>
      </c>
      <c r="N71" s="58">
        <v>0.44990000000000002</v>
      </c>
      <c r="O71" s="58">
        <v>3.1162000000000001</v>
      </c>
      <c r="P71" s="57">
        <f t="shared" si="1"/>
        <v>239.70769230769233</v>
      </c>
    </row>
    <row r="72" spans="1:16">
      <c r="A72" s="58" t="s">
        <v>108</v>
      </c>
      <c r="B72" s="58" t="s">
        <v>467</v>
      </c>
      <c r="C72" s="58">
        <v>701642929</v>
      </c>
      <c r="D72" s="58">
        <v>701647713</v>
      </c>
      <c r="E72" s="59" t="s">
        <v>818</v>
      </c>
      <c r="F72" s="59" t="s">
        <v>787</v>
      </c>
      <c r="G72" s="59">
        <v>9444798</v>
      </c>
      <c r="H72" s="59">
        <v>9449014</v>
      </c>
      <c r="I72" s="58">
        <v>-6461.5658869999997</v>
      </c>
      <c r="J72" s="58">
        <v>1.0263</v>
      </c>
      <c r="K72" s="58">
        <v>491.8</v>
      </c>
      <c r="L72" s="58">
        <v>2829.2</v>
      </c>
      <c r="M72" s="58">
        <v>0.1147</v>
      </c>
      <c r="N72" s="58">
        <v>0.15959999999999999</v>
      </c>
      <c r="O72" s="58">
        <v>1.3915999999999999</v>
      </c>
      <c r="P72" s="57">
        <f t="shared" si="1"/>
        <v>107.04615384615384</v>
      </c>
    </row>
    <row r="73" spans="1:16">
      <c r="A73" s="58" t="s">
        <v>112</v>
      </c>
      <c r="B73" s="58" t="s">
        <v>467</v>
      </c>
      <c r="C73" s="58">
        <v>758651426</v>
      </c>
      <c r="D73" s="58">
        <v>758662584</v>
      </c>
      <c r="E73" s="59" t="s">
        <v>819</v>
      </c>
      <c r="F73" s="59" t="s">
        <v>820</v>
      </c>
      <c r="G73" s="59">
        <v>148410228</v>
      </c>
      <c r="H73" s="59">
        <v>148419253</v>
      </c>
      <c r="I73" s="58">
        <v>-2165.4433239999998</v>
      </c>
      <c r="J73" s="58">
        <v>1.1108</v>
      </c>
      <c r="K73" s="58">
        <v>247.3</v>
      </c>
      <c r="L73" s="58">
        <v>778.7</v>
      </c>
      <c r="M73" s="58">
        <v>0.19070000000000001</v>
      </c>
      <c r="N73" s="58">
        <v>0.183</v>
      </c>
      <c r="O73" s="58">
        <v>0.9597</v>
      </c>
      <c r="P73" s="57">
        <f t="shared" si="1"/>
        <v>73.823076923076925</v>
      </c>
    </row>
    <row r="74" spans="1:16">
      <c r="A74" s="58" t="s">
        <v>114</v>
      </c>
      <c r="B74" s="58" t="s">
        <v>462</v>
      </c>
      <c r="C74" s="58">
        <v>691095</v>
      </c>
      <c r="D74" s="58">
        <v>694657</v>
      </c>
      <c r="E74" s="59" t="s">
        <v>821</v>
      </c>
      <c r="F74" s="59" t="s">
        <v>767</v>
      </c>
      <c r="G74" s="59">
        <v>30054877</v>
      </c>
      <c r="H74" s="59">
        <v>30058988</v>
      </c>
      <c r="I74" s="58">
        <v>-1980.063911</v>
      </c>
      <c r="J74" s="58">
        <v>0.73650000000000004</v>
      </c>
      <c r="K74" s="58">
        <v>249.4</v>
      </c>
      <c r="L74" s="58">
        <v>842.6</v>
      </c>
      <c r="M74" s="58">
        <v>6.2E-2</v>
      </c>
      <c r="N74" s="58">
        <v>5.5100000000000003E-2</v>
      </c>
      <c r="O74" s="58">
        <v>0.88870000000000005</v>
      </c>
      <c r="P74" s="57">
        <f t="shared" si="1"/>
        <v>68.361538461538473</v>
      </c>
    </row>
    <row r="75" spans="1:16">
      <c r="A75" s="58" t="s">
        <v>123</v>
      </c>
      <c r="B75" s="58" t="s">
        <v>462</v>
      </c>
      <c r="C75" s="58">
        <v>111849904</v>
      </c>
      <c r="D75" s="58">
        <v>111852329</v>
      </c>
      <c r="E75" s="59" t="s">
        <v>822</v>
      </c>
      <c r="F75" s="59" t="s">
        <v>767</v>
      </c>
      <c r="G75" s="59">
        <v>4710841</v>
      </c>
      <c r="H75" s="59">
        <v>4715737</v>
      </c>
      <c r="I75" s="58">
        <v>-3700.830567</v>
      </c>
      <c r="J75" s="58">
        <v>1.325</v>
      </c>
      <c r="K75" s="58">
        <v>426.6</v>
      </c>
      <c r="L75" s="58">
        <v>1280.4000000000001</v>
      </c>
      <c r="M75" s="58">
        <v>0.2117</v>
      </c>
      <c r="N75" s="58">
        <v>0.2288</v>
      </c>
      <c r="O75" s="58">
        <v>1.0806</v>
      </c>
      <c r="P75" s="57">
        <f t="shared" si="1"/>
        <v>83.123076923076923</v>
      </c>
    </row>
    <row r="76" spans="1:16">
      <c r="A76" s="58" t="s">
        <v>123</v>
      </c>
      <c r="B76" s="58" t="s">
        <v>462</v>
      </c>
      <c r="C76" s="58">
        <v>111849904</v>
      </c>
      <c r="D76" s="58">
        <v>111852329</v>
      </c>
      <c r="E76" s="59" t="s">
        <v>823</v>
      </c>
      <c r="F76" s="59" t="s">
        <v>769</v>
      </c>
      <c r="G76" s="59">
        <v>22827059</v>
      </c>
      <c r="H76" s="59">
        <v>22831402</v>
      </c>
      <c r="I76" s="58">
        <v>-3611.4993279999999</v>
      </c>
      <c r="J76" s="58">
        <v>1.3649</v>
      </c>
      <c r="K76" s="58">
        <v>427.2</v>
      </c>
      <c r="L76" s="58">
        <v>1237.8</v>
      </c>
      <c r="M76" s="58">
        <v>0.20200000000000001</v>
      </c>
      <c r="N76" s="58">
        <v>0.22589999999999999</v>
      </c>
      <c r="O76" s="58">
        <v>1.1186</v>
      </c>
      <c r="P76" s="57">
        <f t="shared" si="1"/>
        <v>86.046153846153857</v>
      </c>
    </row>
    <row r="77" spans="1:16">
      <c r="A77" s="58" t="s">
        <v>125</v>
      </c>
      <c r="B77" s="58" t="s">
        <v>462</v>
      </c>
      <c r="C77" s="58">
        <v>431180711</v>
      </c>
      <c r="D77" s="58">
        <v>431184807</v>
      </c>
      <c r="E77" s="59" t="s">
        <v>810</v>
      </c>
      <c r="F77" s="59" t="s">
        <v>767</v>
      </c>
      <c r="G77" s="59">
        <v>215295086</v>
      </c>
      <c r="H77" s="59">
        <v>215300436</v>
      </c>
      <c r="I77" s="58">
        <v>-2129.9406779999999</v>
      </c>
      <c r="J77" s="58">
        <v>0.69840000000000002</v>
      </c>
      <c r="K77" s="58">
        <v>301.10000000000002</v>
      </c>
      <c r="L77" s="58">
        <v>841.9</v>
      </c>
      <c r="M77" s="58">
        <v>0.1071</v>
      </c>
      <c r="N77" s="58">
        <v>7.2800000000000004E-2</v>
      </c>
      <c r="O77" s="58">
        <v>0.68010000000000004</v>
      </c>
      <c r="P77" s="57">
        <f t="shared" si="1"/>
        <v>52.315384615384623</v>
      </c>
    </row>
    <row r="78" spans="1:16">
      <c r="A78" s="58" t="s">
        <v>125</v>
      </c>
      <c r="B78" s="58" t="s">
        <v>462</v>
      </c>
      <c r="C78" s="58">
        <v>431180711</v>
      </c>
      <c r="D78" s="58">
        <v>431184807</v>
      </c>
      <c r="E78" s="59" t="s">
        <v>812</v>
      </c>
      <c r="F78" s="59" t="s">
        <v>769</v>
      </c>
      <c r="G78" s="59">
        <v>146141454</v>
      </c>
      <c r="H78" s="59">
        <v>146145377</v>
      </c>
      <c r="I78" s="58">
        <v>-2116.4071049999998</v>
      </c>
      <c r="J78" s="58">
        <v>0.62170000000000003</v>
      </c>
      <c r="K78" s="58">
        <v>293.7</v>
      </c>
      <c r="L78" s="58">
        <v>849.3</v>
      </c>
      <c r="M78" s="58">
        <v>0.1162</v>
      </c>
      <c r="N78" s="58">
        <v>7.0199999999999999E-2</v>
      </c>
      <c r="O78" s="58">
        <v>0.60360000000000003</v>
      </c>
      <c r="P78" s="57">
        <f t="shared" si="1"/>
        <v>46.430769230769236</v>
      </c>
    </row>
    <row r="79" spans="1:16">
      <c r="A79" s="58" t="s">
        <v>125</v>
      </c>
      <c r="B79" s="58" t="s">
        <v>462</v>
      </c>
      <c r="C79" s="58">
        <v>431180711</v>
      </c>
      <c r="D79" s="58">
        <v>431184807</v>
      </c>
      <c r="E79" s="59" t="s">
        <v>811</v>
      </c>
      <c r="F79" s="59" t="s">
        <v>769</v>
      </c>
      <c r="G79" s="59">
        <v>73244854</v>
      </c>
      <c r="H79" s="59">
        <v>73248581</v>
      </c>
      <c r="I79" s="58">
        <v>-2215.7810490000002</v>
      </c>
      <c r="J79" s="58">
        <v>0.89019999999999999</v>
      </c>
      <c r="K79" s="58">
        <v>275</v>
      </c>
      <c r="L79" s="58">
        <v>856</v>
      </c>
      <c r="M79" s="58">
        <v>0.10879999999999999</v>
      </c>
      <c r="N79" s="58">
        <v>9.9199999999999997E-2</v>
      </c>
      <c r="O79" s="58">
        <v>0.91180000000000005</v>
      </c>
      <c r="P79" s="57">
        <f t="shared" si="1"/>
        <v>70.138461538461542</v>
      </c>
    </row>
    <row r="80" spans="1:16">
      <c r="A80" s="58" t="s">
        <v>126</v>
      </c>
      <c r="B80" s="58" t="s">
        <v>462</v>
      </c>
      <c r="C80" s="58">
        <v>467088836</v>
      </c>
      <c r="D80" s="58">
        <v>467091961</v>
      </c>
      <c r="E80" s="59" t="s">
        <v>824</v>
      </c>
      <c r="F80" s="59" t="s">
        <v>767</v>
      </c>
      <c r="G80" s="59">
        <v>210438732</v>
      </c>
      <c r="H80" s="59">
        <v>210441465</v>
      </c>
      <c r="I80" s="58">
        <v>-5143.0770659999998</v>
      </c>
      <c r="J80" s="58">
        <v>1.7343</v>
      </c>
      <c r="K80" s="58">
        <v>533.5</v>
      </c>
      <c r="L80" s="58">
        <v>1830.5</v>
      </c>
      <c r="M80" s="58">
        <v>0.1242</v>
      </c>
      <c r="N80" s="58">
        <v>0.22309999999999999</v>
      </c>
      <c r="O80" s="58">
        <v>1.7961</v>
      </c>
      <c r="P80" s="57">
        <f t="shared" si="1"/>
        <v>138.16153846153847</v>
      </c>
    </row>
    <row r="81" spans="1:16">
      <c r="A81" s="58" t="s">
        <v>130</v>
      </c>
      <c r="B81" s="58" t="s">
        <v>462</v>
      </c>
      <c r="C81" s="58">
        <v>471338242</v>
      </c>
      <c r="D81" s="58">
        <v>471345307</v>
      </c>
      <c r="E81" s="59" t="s">
        <v>825</v>
      </c>
      <c r="F81" s="59" t="s">
        <v>767</v>
      </c>
      <c r="G81" s="59">
        <v>209796183</v>
      </c>
      <c r="H81" s="59">
        <v>209812031</v>
      </c>
      <c r="I81" s="58">
        <v>-2629.7251670000001</v>
      </c>
      <c r="J81" s="58">
        <v>0.53480000000000005</v>
      </c>
      <c r="K81" s="58">
        <v>364.3</v>
      </c>
      <c r="L81" s="58">
        <v>1069.7</v>
      </c>
      <c r="M81" s="58">
        <v>0.1439</v>
      </c>
      <c r="N81" s="58">
        <v>7.0999999999999994E-2</v>
      </c>
      <c r="O81" s="58">
        <v>0.49330000000000002</v>
      </c>
      <c r="P81" s="57">
        <f t="shared" si="1"/>
        <v>37.946153846153848</v>
      </c>
    </row>
    <row r="82" spans="1:16">
      <c r="A82" s="58" t="s">
        <v>130</v>
      </c>
      <c r="B82" s="58" t="s">
        <v>462</v>
      </c>
      <c r="C82" s="58">
        <v>471338242</v>
      </c>
      <c r="D82" s="58">
        <v>471345307</v>
      </c>
      <c r="E82" s="59" t="s">
        <v>826</v>
      </c>
      <c r="F82" s="59" t="s">
        <v>769</v>
      </c>
      <c r="G82" s="59">
        <v>149686107</v>
      </c>
      <c r="H82" s="59">
        <v>149718404</v>
      </c>
      <c r="I82" s="58">
        <v>-2650.3071289999998</v>
      </c>
      <c r="J82" s="58">
        <v>0.56430000000000002</v>
      </c>
      <c r="K82" s="58">
        <v>364.1</v>
      </c>
      <c r="L82" s="58">
        <v>1066.9000000000001</v>
      </c>
      <c r="M82" s="58">
        <v>0.14860000000000001</v>
      </c>
      <c r="N82" s="58">
        <v>7.6499999999999999E-2</v>
      </c>
      <c r="O82" s="58">
        <v>0.51500000000000001</v>
      </c>
      <c r="P82" s="57">
        <f t="shared" si="1"/>
        <v>39.61538461538462</v>
      </c>
    </row>
    <row r="83" spans="1:16">
      <c r="A83" s="58" t="s">
        <v>131</v>
      </c>
      <c r="B83" s="58" t="s">
        <v>462</v>
      </c>
      <c r="C83" s="58">
        <v>538802945</v>
      </c>
      <c r="D83" s="58">
        <v>538807507</v>
      </c>
      <c r="E83" s="59" t="s">
        <v>827</v>
      </c>
      <c r="F83" s="59" t="s">
        <v>761</v>
      </c>
      <c r="G83" s="59">
        <v>160896204</v>
      </c>
      <c r="H83" s="59">
        <v>160900119</v>
      </c>
      <c r="I83" s="58">
        <v>-3969.4355930000002</v>
      </c>
      <c r="J83" s="58">
        <v>1.9281999999999999</v>
      </c>
      <c r="K83" s="58">
        <v>411.4</v>
      </c>
      <c r="L83" s="58">
        <v>1310.5999999999999</v>
      </c>
      <c r="M83" s="58">
        <v>0.19089999999999999</v>
      </c>
      <c r="N83" s="58">
        <v>0.31929999999999997</v>
      </c>
      <c r="O83" s="58">
        <v>1.673</v>
      </c>
      <c r="P83" s="57">
        <f t="shared" si="1"/>
        <v>128.69230769230771</v>
      </c>
    </row>
    <row r="84" spans="1:16">
      <c r="A84" s="58" t="s">
        <v>143</v>
      </c>
      <c r="B84" s="58" t="s">
        <v>468</v>
      </c>
      <c r="C84" s="58">
        <v>186021238</v>
      </c>
      <c r="D84" s="58">
        <v>186027346</v>
      </c>
      <c r="E84" s="59" t="s">
        <v>828</v>
      </c>
      <c r="F84" s="59" t="s">
        <v>758</v>
      </c>
      <c r="G84" s="59">
        <v>2428415</v>
      </c>
      <c r="H84" s="59">
        <v>2439794</v>
      </c>
      <c r="I84" s="58">
        <v>-4271.2161560000004</v>
      </c>
      <c r="J84" s="58">
        <v>0.99550000000000005</v>
      </c>
      <c r="K84" s="58">
        <v>512.4</v>
      </c>
      <c r="L84" s="58">
        <v>1497.6</v>
      </c>
      <c r="M84" s="58">
        <v>0.29020000000000001</v>
      </c>
      <c r="N84" s="58">
        <v>0.2044</v>
      </c>
      <c r="O84" s="58">
        <v>0.70440000000000003</v>
      </c>
      <c r="P84" s="57">
        <f t="shared" si="1"/>
        <v>54.184615384615391</v>
      </c>
    </row>
    <row r="85" spans="1:16">
      <c r="A85" s="58" t="s">
        <v>147</v>
      </c>
      <c r="B85" s="58" t="s">
        <v>468</v>
      </c>
      <c r="C85" s="58">
        <v>588762407</v>
      </c>
      <c r="D85" s="58">
        <v>588771297</v>
      </c>
      <c r="E85" s="59" t="s">
        <v>829</v>
      </c>
      <c r="F85" s="59" t="s">
        <v>763</v>
      </c>
      <c r="G85" s="59">
        <v>153228363</v>
      </c>
      <c r="H85" s="59">
        <v>153235076</v>
      </c>
      <c r="I85" s="58">
        <v>-5274.8291019999997</v>
      </c>
      <c r="J85" s="58">
        <v>0.70779999999999998</v>
      </c>
      <c r="K85" s="58">
        <v>697.6</v>
      </c>
      <c r="L85" s="58">
        <v>1951.4</v>
      </c>
      <c r="M85" s="58">
        <v>0.30859999999999999</v>
      </c>
      <c r="N85" s="58">
        <v>0.1484</v>
      </c>
      <c r="O85" s="58">
        <v>0.48089999999999999</v>
      </c>
      <c r="P85" s="57">
        <f t="shared" si="1"/>
        <v>36.992307692307691</v>
      </c>
    </row>
    <row r="86" spans="1:16">
      <c r="A86" s="58" t="s">
        <v>153</v>
      </c>
      <c r="B86" s="58" t="s">
        <v>469</v>
      </c>
      <c r="C86" s="58">
        <v>5558719</v>
      </c>
      <c r="D86" s="58">
        <v>5563270</v>
      </c>
      <c r="E86" s="59" t="s">
        <v>830</v>
      </c>
      <c r="F86" s="59" t="s">
        <v>767</v>
      </c>
      <c r="G86" s="59">
        <v>91614917</v>
      </c>
      <c r="H86" s="59">
        <v>91618846</v>
      </c>
      <c r="I86" s="58">
        <v>-5568.2321389999997</v>
      </c>
      <c r="J86" s="58">
        <v>1.0538000000000001</v>
      </c>
      <c r="K86" s="58">
        <v>368.2</v>
      </c>
      <c r="L86" s="58">
        <v>2589.8000000000002</v>
      </c>
      <c r="M86" s="58">
        <v>0.1187</v>
      </c>
      <c r="N86" s="58">
        <v>0.1825</v>
      </c>
      <c r="O86" s="58">
        <v>1.5382</v>
      </c>
      <c r="P86" s="57">
        <f t="shared" si="1"/>
        <v>118.32307692307693</v>
      </c>
    </row>
    <row r="87" spans="1:16">
      <c r="A87" s="58" t="s">
        <v>155</v>
      </c>
      <c r="B87" s="58" t="s">
        <v>469</v>
      </c>
      <c r="C87" s="58">
        <v>113110941</v>
      </c>
      <c r="D87" s="58">
        <v>113126886</v>
      </c>
      <c r="E87" s="59" t="s">
        <v>831</v>
      </c>
      <c r="F87" s="59" t="s">
        <v>753</v>
      </c>
      <c r="G87" s="59">
        <v>147990710</v>
      </c>
      <c r="H87" s="59">
        <v>148002097</v>
      </c>
      <c r="I87" s="58">
        <v>-4376.99352</v>
      </c>
      <c r="J87" s="58">
        <v>0.7016</v>
      </c>
      <c r="K87" s="58">
        <v>566.79999999999995</v>
      </c>
      <c r="L87" s="58">
        <v>1653.2</v>
      </c>
      <c r="M87" s="58">
        <v>0.20039999999999999</v>
      </c>
      <c r="N87" s="58">
        <v>0.1159</v>
      </c>
      <c r="O87" s="58">
        <v>0.57809999999999995</v>
      </c>
      <c r="P87" s="57">
        <f t="shared" si="1"/>
        <v>44.469230769230769</v>
      </c>
    </row>
    <row r="88" spans="1:16">
      <c r="A88" s="58" t="s">
        <v>157</v>
      </c>
      <c r="B88" s="58" t="s">
        <v>469</v>
      </c>
      <c r="C88" s="58">
        <v>478468349</v>
      </c>
      <c r="D88" s="58">
        <v>478605589</v>
      </c>
      <c r="E88" s="59" t="s">
        <v>832</v>
      </c>
      <c r="F88" s="59" t="s">
        <v>787</v>
      </c>
      <c r="G88" s="59">
        <v>180452832</v>
      </c>
      <c r="H88" s="59">
        <v>180456411</v>
      </c>
      <c r="I88" s="58">
        <v>-2217.4446379999999</v>
      </c>
      <c r="J88" s="58">
        <v>0.81720000000000004</v>
      </c>
      <c r="K88" s="58">
        <v>153.9</v>
      </c>
      <c r="L88" s="58">
        <v>1109.0999999999999</v>
      </c>
      <c r="M88" s="58">
        <v>7.17E-2</v>
      </c>
      <c r="N88" s="58">
        <v>0.1056</v>
      </c>
      <c r="O88" s="58">
        <v>1.4741</v>
      </c>
      <c r="P88" s="57">
        <f t="shared" si="1"/>
        <v>113.3923076923077</v>
      </c>
    </row>
    <row r="89" spans="1:16">
      <c r="A89" s="58" t="s">
        <v>157</v>
      </c>
      <c r="B89" s="58" t="s">
        <v>469</v>
      </c>
      <c r="C89" s="58">
        <v>478468349</v>
      </c>
      <c r="D89" s="58">
        <v>478605589</v>
      </c>
      <c r="E89" s="59" t="s">
        <v>833</v>
      </c>
      <c r="F89" s="59" t="s">
        <v>796</v>
      </c>
      <c r="G89" s="59">
        <v>110325592</v>
      </c>
      <c r="H89" s="59">
        <v>110330132</v>
      </c>
      <c r="I89" s="58">
        <v>-2187.457907</v>
      </c>
      <c r="J89" s="58">
        <v>0.91479999999999995</v>
      </c>
      <c r="K89" s="58">
        <v>156.6</v>
      </c>
      <c r="L89" s="58">
        <v>1094.4000000000001</v>
      </c>
      <c r="M89" s="58">
        <v>5.2699999999999997E-2</v>
      </c>
      <c r="N89" s="58">
        <v>9.3799999999999994E-2</v>
      </c>
      <c r="O89" s="58">
        <v>1.7799</v>
      </c>
      <c r="P89" s="57">
        <f t="shared" si="1"/>
        <v>136.91538461538462</v>
      </c>
    </row>
    <row r="90" spans="1:16">
      <c r="A90" s="58" t="s">
        <v>158</v>
      </c>
      <c r="B90" s="58" t="s">
        <v>469</v>
      </c>
      <c r="C90" s="58">
        <v>480662241</v>
      </c>
      <c r="D90" s="58">
        <v>480663708</v>
      </c>
      <c r="E90" s="59" t="s">
        <v>834</v>
      </c>
      <c r="F90" s="59" t="s">
        <v>787</v>
      </c>
      <c r="G90" s="59">
        <v>185185196</v>
      </c>
      <c r="H90" s="59">
        <v>185186705</v>
      </c>
      <c r="I90" s="58">
        <v>-2123.7158989999998</v>
      </c>
      <c r="J90" s="58">
        <v>0.94850000000000001</v>
      </c>
      <c r="K90" s="58">
        <v>188.9</v>
      </c>
      <c r="L90" s="58">
        <v>930.1</v>
      </c>
      <c r="M90" s="58">
        <v>0.11700000000000001</v>
      </c>
      <c r="N90" s="58">
        <v>0.1391</v>
      </c>
      <c r="O90" s="58">
        <v>1.1882999999999999</v>
      </c>
      <c r="P90" s="57">
        <f t="shared" si="1"/>
        <v>91.407692307692301</v>
      </c>
    </row>
    <row r="91" spans="1:16">
      <c r="A91" s="58" t="s">
        <v>163</v>
      </c>
      <c r="B91" s="58" t="s">
        <v>469</v>
      </c>
      <c r="C91" s="58">
        <v>573968646</v>
      </c>
      <c r="D91" s="58">
        <v>573974332</v>
      </c>
      <c r="E91" s="59" t="s">
        <v>835</v>
      </c>
      <c r="F91" s="59" t="s">
        <v>787</v>
      </c>
      <c r="G91" s="59">
        <v>197513532</v>
      </c>
      <c r="H91" s="59">
        <v>197522726</v>
      </c>
      <c r="I91" s="58">
        <v>-2786.9146569999998</v>
      </c>
      <c r="J91" s="58">
        <v>0.61639999999999995</v>
      </c>
      <c r="K91" s="58">
        <v>370.2</v>
      </c>
      <c r="L91" s="58">
        <v>1102.8</v>
      </c>
      <c r="M91" s="58">
        <v>0.16089999999999999</v>
      </c>
      <c r="N91" s="58">
        <v>8.8900000000000007E-2</v>
      </c>
      <c r="O91" s="58">
        <v>0.55269999999999997</v>
      </c>
      <c r="P91" s="57">
        <f t="shared" si="1"/>
        <v>42.515384615384612</v>
      </c>
    </row>
    <row r="92" spans="1:16">
      <c r="A92" s="58" t="s">
        <v>163</v>
      </c>
      <c r="B92" s="58" t="s">
        <v>469</v>
      </c>
      <c r="C92" s="58">
        <v>573968646</v>
      </c>
      <c r="D92" s="58">
        <v>573974332</v>
      </c>
      <c r="E92" s="59" t="s">
        <v>836</v>
      </c>
      <c r="F92" s="59" t="s">
        <v>796</v>
      </c>
      <c r="G92" s="59">
        <v>147963272</v>
      </c>
      <c r="H92" s="59">
        <v>147984313</v>
      </c>
      <c r="I92" s="58">
        <v>-2786.7751069999999</v>
      </c>
      <c r="J92" s="58">
        <v>0.59599999999999997</v>
      </c>
      <c r="K92" s="58">
        <v>368.6</v>
      </c>
      <c r="L92" s="58">
        <v>1107.4000000000001</v>
      </c>
      <c r="M92" s="58">
        <v>0.17019999999999999</v>
      </c>
      <c r="N92" s="58">
        <v>8.9599999999999999E-2</v>
      </c>
      <c r="O92" s="58">
        <v>0.52629999999999999</v>
      </c>
      <c r="P92" s="57">
        <f t="shared" si="1"/>
        <v>40.484615384615388</v>
      </c>
    </row>
    <row r="93" spans="1:16">
      <c r="A93" s="58" t="s">
        <v>165</v>
      </c>
      <c r="B93" s="58" t="s">
        <v>469</v>
      </c>
      <c r="C93" s="58">
        <v>591526915</v>
      </c>
      <c r="D93" s="58">
        <v>591531468</v>
      </c>
      <c r="E93" s="59" t="s">
        <v>837</v>
      </c>
      <c r="F93" s="59" t="s">
        <v>753</v>
      </c>
      <c r="G93" s="59">
        <v>252986248</v>
      </c>
      <c r="H93" s="59">
        <v>252990667</v>
      </c>
      <c r="I93" s="58">
        <v>-2048.5031690000001</v>
      </c>
      <c r="J93" s="58">
        <v>0.59699999999999998</v>
      </c>
      <c r="K93" s="58">
        <v>279.89999999999998</v>
      </c>
      <c r="L93" s="58">
        <v>839.1</v>
      </c>
      <c r="M93" s="58">
        <v>9.1200000000000003E-2</v>
      </c>
      <c r="N93" s="58">
        <v>5.7000000000000002E-2</v>
      </c>
      <c r="O93" s="58">
        <v>0.62470000000000003</v>
      </c>
      <c r="P93" s="57">
        <f t="shared" si="1"/>
        <v>48.053846153846159</v>
      </c>
    </row>
    <row r="94" spans="1:16">
      <c r="A94" s="58" t="s">
        <v>166</v>
      </c>
      <c r="B94" s="58" t="s">
        <v>469</v>
      </c>
      <c r="C94" s="58">
        <v>596128002</v>
      </c>
      <c r="D94" s="58">
        <v>596132673</v>
      </c>
      <c r="E94" s="59" t="s">
        <v>838</v>
      </c>
      <c r="F94" s="59" t="s">
        <v>753</v>
      </c>
      <c r="G94" s="59">
        <v>275713522</v>
      </c>
      <c r="H94" s="59">
        <v>275717742</v>
      </c>
      <c r="I94" s="58">
        <v>-2135.2729720000002</v>
      </c>
      <c r="J94" s="58">
        <v>0.89190000000000003</v>
      </c>
      <c r="K94" s="58">
        <v>128</v>
      </c>
      <c r="L94" s="58">
        <v>1030</v>
      </c>
      <c r="M94" s="58">
        <v>0.1032</v>
      </c>
      <c r="N94" s="58">
        <v>0.15160000000000001</v>
      </c>
      <c r="O94" s="58">
        <v>1.4694</v>
      </c>
      <c r="P94" s="57">
        <f t="shared" si="1"/>
        <v>113.03076923076924</v>
      </c>
    </row>
    <row r="95" spans="1:16">
      <c r="A95" s="58" t="s">
        <v>166</v>
      </c>
      <c r="B95" s="58" t="s">
        <v>469</v>
      </c>
      <c r="C95" s="58">
        <v>596128002</v>
      </c>
      <c r="D95" s="58">
        <v>596132673</v>
      </c>
      <c r="E95" s="59" t="s">
        <v>839</v>
      </c>
      <c r="F95" s="59" t="s">
        <v>755</v>
      </c>
      <c r="G95" s="59">
        <v>7595319</v>
      </c>
      <c r="H95" s="59">
        <v>7597188</v>
      </c>
      <c r="I95" s="58">
        <v>-2112.5830120000001</v>
      </c>
      <c r="J95" s="58">
        <v>0.89749999999999996</v>
      </c>
      <c r="K95" s="58">
        <v>125.9</v>
      </c>
      <c r="L95" s="58">
        <v>1023.1</v>
      </c>
      <c r="M95" s="58">
        <v>0.10009999999999999</v>
      </c>
      <c r="N95" s="58">
        <v>0.1507</v>
      </c>
      <c r="O95" s="58">
        <v>1.5054000000000001</v>
      </c>
      <c r="P95" s="57">
        <f t="shared" si="1"/>
        <v>115.80000000000001</v>
      </c>
    </row>
    <row r="96" spans="1:16">
      <c r="A96" s="58" t="s">
        <v>174</v>
      </c>
      <c r="B96" s="58" t="s">
        <v>469</v>
      </c>
      <c r="C96" s="58">
        <v>654684320</v>
      </c>
      <c r="D96" s="58">
        <v>654689663</v>
      </c>
      <c r="E96" s="59" t="s">
        <v>840</v>
      </c>
      <c r="F96" s="59" t="s">
        <v>753</v>
      </c>
      <c r="G96" s="59">
        <v>296926116</v>
      </c>
      <c r="H96" s="59">
        <v>296930238</v>
      </c>
      <c r="I96" s="58">
        <v>-5541.8917000000001</v>
      </c>
      <c r="J96" s="58">
        <v>1.2216</v>
      </c>
      <c r="K96" s="58">
        <v>655.29999999999995</v>
      </c>
      <c r="L96" s="58">
        <v>1909.7</v>
      </c>
      <c r="M96" s="58">
        <v>0.2374</v>
      </c>
      <c r="N96" s="58">
        <v>0.22370000000000001</v>
      </c>
      <c r="O96" s="58">
        <v>0.94199999999999995</v>
      </c>
      <c r="P96" s="57">
        <f t="shared" si="1"/>
        <v>72.461538461538467</v>
      </c>
    </row>
    <row r="97" spans="1:16">
      <c r="A97" s="58" t="s">
        <v>174</v>
      </c>
      <c r="B97" s="58" t="s">
        <v>469</v>
      </c>
      <c r="C97" s="58">
        <v>654684320</v>
      </c>
      <c r="D97" s="58">
        <v>654689663</v>
      </c>
      <c r="E97" s="59" t="s">
        <v>841</v>
      </c>
      <c r="F97" s="59" t="s">
        <v>755</v>
      </c>
      <c r="G97" s="59">
        <v>1533621</v>
      </c>
      <c r="H97" s="59">
        <v>1538973</v>
      </c>
      <c r="I97" s="58">
        <v>-5610.6179620000003</v>
      </c>
      <c r="J97" s="58">
        <v>1.0619000000000001</v>
      </c>
      <c r="K97" s="58">
        <v>684.7</v>
      </c>
      <c r="L97" s="58">
        <v>1973.3</v>
      </c>
      <c r="M97" s="58">
        <v>0.2298</v>
      </c>
      <c r="N97" s="58">
        <v>0.19</v>
      </c>
      <c r="O97" s="58">
        <v>0.82650000000000001</v>
      </c>
      <c r="P97" s="57">
        <f t="shared" si="1"/>
        <v>63.57692307692308</v>
      </c>
    </row>
    <row r="98" spans="1:16">
      <c r="A98" s="58" t="s">
        <v>188</v>
      </c>
      <c r="B98" s="58" t="s">
        <v>463</v>
      </c>
      <c r="C98" s="58">
        <v>331583539</v>
      </c>
      <c r="D98" s="58">
        <v>331590126</v>
      </c>
      <c r="E98" s="59" t="s">
        <v>842</v>
      </c>
      <c r="F98" s="59" t="s">
        <v>758</v>
      </c>
      <c r="G98" s="59">
        <v>130054698</v>
      </c>
      <c r="H98" s="59">
        <v>130057920</v>
      </c>
      <c r="I98" s="58">
        <v>-1881.7433570000001</v>
      </c>
      <c r="J98" s="58">
        <v>0.64139999999999997</v>
      </c>
      <c r="K98" s="58">
        <v>283.10000000000002</v>
      </c>
      <c r="L98" s="58">
        <v>766.9</v>
      </c>
      <c r="M98" s="58">
        <v>5.3699999999999998E-2</v>
      </c>
      <c r="N98" s="58">
        <v>3.7199999999999997E-2</v>
      </c>
      <c r="O98" s="58">
        <v>0.69210000000000005</v>
      </c>
      <c r="P98" s="57">
        <f t="shared" si="1"/>
        <v>53.238461538461543</v>
      </c>
    </row>
    <row r="99" spans="1:16">
      <c r="A99" s="58" t="s">
        <v>189</v>
      </c>
      <c r="B99" s="58" t="s">
        <v>463</v>
      </c>
      <c r="C99" s="58">
        <v>484120487</v>
      </c>
      <c r="D99" s="58">
        <v>484123441</v>
      </c>
      <c r="E99" s="59" t="s">
        <v>843</v>
      </c>
      <c r="F99" s="59" t="s">
        <v>755</v>
      </c>
      <c r="G99" s="59">
        <v>201993077</v>
      </c>
      <c r="H99" s="59">
        <v>201996818</v>
      </c>
      <c r="I99" s="58">
        <v>-2204.0463500000001</v>
      </c>
      <c r="J99" s="58">
        <v>0.59389999999999998</v>
      </c>
      <c r="K99" s="58">
        <v>153.9</v>
      </c>
      <c r="L99" s="58">
        <v>1106.0999999999999</v>
      </c>
      <c r="M99" s="58">
        <v>0.1133</v>
      </c>
      <c r="N99" s="58">
        <v>0.1012</v>
      </c>
      <c r="O99" s="58">
        <v>0.89339999999999997</v>
      </c>
      <c r="P99" s="57">
        <f t="shared" si="1"/>
        <v>68.723076923076931</v>
      </c>
    </row>
    <row r="100" spans="1:16">
      <c r="A100" s="58" t="s">
        <v>189</v>
      </c>
      <c r="B100" s="58" t="s">
        <v>463</v>
      </c>
      <c r="C100" s="58">
        <v>484120487</v>
      </c>
      <c r="D100" s="58">
        <v>484123441</v>
      </c>
      <c r="E100" s="59" t="s">
        <v>844</v>
      </c>
      <c r="F100" s="59" t="s">
        <v>763</v>
      </c>
      <c r="G100" s="59">
        <v>47658313</v>
      </c>
      <c r="H100" s="59">
        <v>47660713</v>
      </c>
      <c r="I100" s="58">
        <v>-2342.7107139999998</v>
      </c>
      <c r="J100" s="58">
        <v>1.3823000000000001</v>
      </c>
      <c r="K100" s="58">
        <v>148.30000000000001</v>
      </c>
      <c r="L100" s="58">
        <v>1087.7</v>
      </c>
      <c r="M100" s="58">
        <v>5.6500000000000002E-2</v>
      </c>
      <c r="N100" s="58">
        <v>0.15340000000000001</v>
      </c>
      <c r="O100" s="58">
        <v>2.7151000000000001</v>
      </c>
      <c r="P100" s="57">
        <f t="shared" si="1"/>
        <v>208.85384615384618</v>
      </c>
    </row>
    <row r="101" spans="1:16">
      <c r="A101" s="58" t="s">
        <v>260</v>
      </c>
      <c r="B101" s="58" t="s">
        <v>467</v>
      </c>
      <c r="C101" s="58">
        <v>159585045</v>
      </c>
      <c r="D101" s="58">
        <v>159587307</v>
      </c>
      <c r="E101" s="59" t="s">
        <v>845</v>
      </c>
      <c r="F101" s="59" t="s">
        <v>796</v>
      </c>
      <c r="G101" s="59">
        <v>161376266</v>
      </c>
      <c r="H101" s="59">
        <v>161378737</v>
      </c>
      <c r="I101" s="58">
        <v>-1414.6562309999999</v>
      </c>
      <c r="J101" s="58">
        <v>0.55620000000000003</v>
      </c>
      <c r="K101" s="58">
        <v>73.599999999999994</v>
      </c>
      <c r="L101" s="58">
        <v>805.4</v>
      </c>
      <c r="M101" s="58">
        <v>7.0199999999999999E-2</v>
      </c>
      <c r="N101" s="58">
        <v>8.7999999999999995E-2</v>
      </c>
      <c r="O101" s="58">
        <v>1.2524</v>
      </c>
      <c r="P101" s="57">
        <f t="shared" si="1"/>
        <v>96.338461538461544</v>
      </c>
    </row>
    <row r="102" spans="1:16">
      <c r="A102" s="58" t="s">
        <v>261</v>
      </c>
      <c r="B102" s="58" t="s">
        <v>467</v>
      </c>
      <c r="C102" s="58">
        <v>175163340</v>
      </c>
      <c r="D102" s="58">
        <v>175166269</v>
      </c>
      <c r="E102" s="59" t="s">
        <v>846</v>
      </c>
      <c r="F102" s="59" t="s">
        <v>787</v>
      </c>
      <c r="G102" s="59">
        <v>207080135</v>
      </c>
      <c r="H102" s="59">
        <v>207083546</v>
      </c>
      <c r="I102" s="58">
        <v>-4010.2244300000002</v>
      </c>
      <c r="J102" s="58">
        <v>0.81159999999999999</v>
      </c>
      <c r="K102" s="58">
        <v>492.3</v>
      </c>
      <c r="L102" s="58">
        <v>1520.7</v>
      </c>
      <c r="M102" s="58">
        <v>0.1845</v>
      </c>
      <c r="N102" s="58">
        <v>0.13</v>
      </c>
      <c r="O102" s="58">
        <v>0.7046</v>
      </c>
      <c r="P102" s="57">
        <f t="shared" si="1"/>
        <v>54.2</v>
      </c>
    </row>
    <row r="103" spans="1:16">
      <c r="A103" s="58" t="s">
        <v>261</v>
      </c>
      <c r="B103" s="58" t="s">
        <v>467</v>
      </c>
      <c r="C103" s="58">
        <v>175163340</v>
      </c>
      <c r="D103" s="58">
        <v>175166269</v>
      </c>
      <c r="E103" s="59" t="s">
        <v>847</v>
      </c>
      <c r="F103" s="59" t="s">
        <v>796</v>
      </c>
      <c r="G103" s="59">
        <v>159789993</v>
      </c>
      <c r="H103" s="59">
        <v>159791914</v>
      </c>
      <c r="I103" s="58">
        <v>-1983.3985029999999</v>
      </c>
      <c r="J103" s="58">
        <v>0.72199999999999998</v>
      </c>
      <c r="K103" s="58">
        <v>207.8</v>
      </c>
      <c r="L103" s="58">
        <v>848.2</v>
      </c>
      <c r="M103" s="58">
        <v>0.1125</v>
      </c>
      <c r="N103" s="58">
        <v>9.4299999999999995E-2</v>
      </c>
      <c r="O103" s="58">
        <v>0.83789999999999998</v>
      </c>
      <c r="P103" s="57">
        <f t="shared" si="1"/>
        <v>64.453846153846158</v>
      </c>
    </row>
    <row r="104" spans="1:16">
      <c r="A104" s="58" t="s">
        <v>267</v>
      </c>
      <c r="B104" s="58" t="s">
        <v>463</v>
      </c>
      <c r="C104" s="58">
        <v>444708882</v>
      </c>
      <c r="D104" s="58">
        <v>444713204</v>
      </c>
      <c r="E104" s="59" t="s">
        <v>848</v>
      </c>
      <c r="F104" s="59" t="s">
        <v>758</v>
      </c>
      <c r="G104" s="59">
        <v>154875609</v>
      </c>
      <c r="H104" s="59">
        <v>154880712</v>
      </c>
      <c r="I104" s="58">
        <v>-3519.0558780000001</v>
      </c>
      <c r="J104" s="58">
        <v>1.0205</v>
      </c>
      <c r="K104" s="58">
        <v>413.5</v>
      </c>
      <c r="L104" s="58">
        <v>1281.5</v>
      </c>
      <c r="M104" s="58">
        <v>0.25219999999999998</v>
      </c>
      <c r="N104" s="58">
        <v>0.19739999999999999</v>
      </c>
      <c r="O104" s="58">
        <v>0.78269999999999995</v>
      </c>
      <c r="P104" s="57">
        <f t="shared" si="1"/>
        <v>60.207692307692305</v>
      </c>
    </row>
    <row r="105" spans="1:16">
      <c r="A105" s="58" t="s">
        <v>267</v>
      </c>
      <c r="B105" s="58" t="s">
        <v>463</v>
      </c>
      <c r="C105" s="58">
        <v>444708882</v>
      </c>
      <c r="D105" s="58">
        <v>444713204</v>
      </c>
      <c r="E105" s="59" t="s">
        <v>849</v>
      </c>
      <c r="F105" s="59" t="s">
        <v>755</v>
      </c>
      <c r="G105" s="59">
        <v>194451927</v>
      </c>
      <c r="H105" s="59">
        <v>194457797</v>
      </c>
      <c r="I105" s="58">
        <v>-3758.5908469999999</v>
      </c>
      <c r="J105" s="58">
        <v>1.048</v>
      </c>
      <c r="K105" s="58">
        <v>459.2</v>
      </c>
      <c r="L105" s="58">
        <v>1361.8</v>
      </c>
      <c r="M105" s="58">
        <v>0.2319</v>
      </c>
      <c r="N105" s="58">
        <v>0.19040000000000001</v>
      </c>
      <c r="O105" s="58">
        <v>0.82079999999999997</v>
      </c>
      <c r="P105" s="57">
        <f t="shared" si="1"/>
        <v>63.138461538461542</v>
      </c>
    </row>
    <row r="106" spans="1:16">
      <c r="A106" s="60"/>
      <c r="B106" s="60"/>
      <c r="C106" s="60"/>
      <c r="D106" s="60"/>
      <c r="E106" s="60"/>
      <c r="F106" s="60"/>
      <c r="G106" s="60"/>
      <c r="H106" s="61" t="s">
        <v>1246</v>
      </c>
      <c r="I106" s="53">
        <f t="shared" ref="I106:O106" si="2">AVERAGE(I4:I105)</f>
        <v>-3236.6230111764694</v>
      </c>
      <c r="J106" s="53">
        <f t="shared" si="2"/>
        <v>1.020008823529412</v>
      </c>
      <c r="K106" s="53">
        <f t="shared" si="2"/>
        <v>374.52450980392166</v>
      </c>
      <c r="L106" s="53">
        <f t="shared" si="2"/>
        <v>1259.5450980392156</v>
      </c>
      <c r="M106" s="53">
        <f t="shared" si="2"/>
        <v>0.14091666666666663</v>
      </c>
      <c r="N106" s="53">
        <f t="shared" si="2"/>
        <v>0.13865686274509803</v>
      </c>
      <c r="O106" s="53">
        <f t="shared" si="2"/>
        <v>1.1200931372549019</v>
      </c>
      <c r="P106" s="60">
        <f t="shared" si="1"/>
        <v>86.161010558069378</v>
      </c>
    </row>
  </sheetData>
  <mergeCells count="11">
    <mergeCell ref="A1:P1"/>
    <mergeCell ref="M2:M3"/>
    <mergeCell ref="N2:N3"/>
    <mergeCell ref="O2:O3"/>
    <mergeCell ref="P2:P3"/>
    <mergeCell ref="A2:D2"/>
    <mergeCell ref="E2:H2"/>
    <mergeCell ref="I2:I3"/>
    <mergeCell ref="J2:J3"/>
    <mergeCell ref="K2:K3"/>
    <mergeCell ref="L2:L3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4"/>
  <sheetViews>
    <sheetView workbookViewId="0">
      <selection activeCell="G12" sqref="G12"/>
    </sheetView>
  </sheetViews>
  <sheetFormatPr defaultRowHeight="15"/>
  <cols>
    <col min="1" max="1" width="23.75" style="57" customWidth="1"/>
    <col min="2" max="2" width="9" style="57"/>
    <col min="3" max="4" width="9.375" style="57" bestFit="1" customWidth="1"/>
    <col min="5" max="6" width="9" style="57"/>
    <col min="7" max="16" width="9.125" style="57" bestFit="1" customWidth="1"/>
    <col min="17" max="16384" width="9" style="57"/>
  </cols>
  <sheetData>
    <row r="1" spans="1:19" ht="15.75">
      <c r="A1" s="92" t="s">
        <v>1104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</row>
    <row r="2" spans="1:19" ht="14.25" customHeight="1">
      <c r="A2" s="93" t="s">
        <v>470</v>
      </c>
      <c r="B2" s="93"/>
      <c r="C2" s="93"/>
      <c r="D2" s="93"/>
      <c r="E2" s="97" t="s">
        <v>568</v>
      </c>
      <c r="F2" s="97"/>
      <c r="G2" s="97"/>
      <c r="H2" s="97"/>
      <c r="I2" s="95" t="s">
        <v>448</v>
      </c>
      <c r="J2" s="95" t="s">
        <v>449</v>
      </c>
      <c r="K2" s="95" t="s">
        <v>450</v>
      </c>
      <c r="L2" s="95" t="s">
        <v>451</v>
      </c>
      <c r="M2" s="95" t="s">
        <v>452</v>
      </c>
      <c r="N2" s="95" t="s">
        <v>453</v>
      </c>
      <c r="O2" s="95" t="s">
        <v>454</v>
      </c>
      <c r="P2" s="95" t="s">
        <v>455</v>
      </c>
      <c r="R2" s="58"/>
      <c r="S2" s="58"/>
    </row>
    <row r="3" spans="1:19">
      <c r="A3" s="52" t="s">
        <v>456</v>
      </c>
      <c r="B3" s="52" t="s">
        <v>457</v>
      </c>
      <c r="C3" s="52" t="s">
        <v>458</v>
      </c>
      <c r="D3" s="52" t="s">
        <v>459</v>
      </c>
      <c r="E3" s="52" t="s">
        <v>456</v>
      </c>
      <c r="F3" s="52" t="s">
        <v>457</v>
      </c>
      <c r="G3" s="52" t="s">
        <v>458</v>
      </c>
      <c r="H3" s="52" t="s">
        <v>459</v>
      </c>
      <c r="I3" s="96"/>
      <c r="J3" s="96"/>
      <c r="K3" s="96"/>
      <c r="L3" s="96"/>
      <c r="M3" s="96"/>
      <c r="N3" s="96"/>
      <c r="O3" s="96"/>
      <c r="P3" s="96"/>
      <c r="R3" s="58"/>
      <c r="S3" s="58"/>
    </row>
    <row r="4" spans="1:19">
      <c r="A4" s="58" t="s">
        <v>64</v>
      </c>
      <c r="B4" s="58" t="s">
        <v>469</v>
      </c>
      <c r="C4" s="58">
        <v>595204668</v>
      </c>
      <c r="D4" s="58">
        <v>595213007</v>
      </c>
      <c r="E4" s="59" t="s">
        <v>850</v>
      </c>
      <c r="F4" s="59" t="s">
        <v>851</v>
      </c>
      <c r="G4" s="59">
        <v>5824109</v>
      </c>
      <c r="H4" s="59">
        <v>5839058</v>
      </c>
      <c r="I4" s="58">
        <v>-7812.5268669999996</v>
      </c>
      <c r="J4" s="58">
        <v>2.8635999999999999</v>
      </c>
      <c r="K4" s="58">
        <v>805.4</v>
      </c>
      <c r="L4" s="58">
        <v>2437.6</v>
      </c>
      <c r="M4" s="58">
        <v>0.15920000000000001</v>
      </c>
      <c r="N4" s="58">
        <v>0.41299999999999998</v>
      </c>
      <c r="O4" s="58">
        <v>2.5937999999999999</v>
      </c>
      <c r="P4" s="57">
        <f>O4/0.013</f>
        <v>199.52307692307693</v>
      </c>
      <c r="R4" s="58"/>
      <c r="S4" s="58"/>
    </row>
    <row r="5" spans="1:19">
      <c r="A5" s="58" t="s">
        <v>67</v>
      </c>
      <c r="B5" s="58" t="s">
        <v>469</v>
      </c>
      <c r="C5" s="58">
        <v>600123516</v>
      </c>
      <c r="D5" s="58">
        <v>600132253</v>
      </c>
      <c r="E5" s="59" t="s">
        <v>852</v>
      </c>
      <c r="F5" s="59" t="s">
        <v>853</v>
      </c>
      <c r="G5" s="59">
        <v>373752</v>
      </c>
      <c r="H5" s="59">
        <v>342802</v>
      </c>
      <c r="I5" s="58">
        <v>-5399.217482</v>
      </c>
      <c r="J5" s="58">
        <v>2.7658</v>
      </c>
      <c r="K5" s="58">
        <v>585.9</v>
      </c>
      <c r="L5" s="58">
        <v>1694.1</v>
      </c>
      <c r="M5" s="58">
        <v>0.13639999999999999</v>
      </c>
      <c r="N5" s="58">
        <v>0.35089999999999999</v>
      </c>
      <c r="O5" s="58">
        <v>2.573</v>
      </c>
      <c r="P5" s="57">
        <f t="shared" ref="P5:P9" si="0">O5/0.013</f>
        <v>197.92307692307693</v>
      </c>
      <c r="R5" s="58"/>
      <c r="S5" s="58"/>
    </row>
    <row r="6" spans="1:19">
      <c r="A6" s="58" t="s">
        <v>224</v>
      </c>
      <c r="B6" s="58" t="s">
        <v>479</v>
      </c>
      <c r="C6" s="58">
        <v>56620339</v>
      </c>
      <c r="D6" s="58">
        <v>56625648</v>
      </c>
      <c r="E6" s="59" t="s">
        <v>854</v>
      </c>
      <c r="F6" s="59" t="s">
        <v>855</v>
      </c>
      <c r="G6" s="59">
        <v>6576324</v>
      </c>
      <c r="H6" s="59">
        <v>6581463</v>
      </c>
      <c r="I6" s="58">
        <v>-3178.3233439999999</v>
      </c>
      <c r="J6" s="58">
        <v>2.3641999999999999</v>
      </c>
      <c r="K6" s="58">
        <v>342.9</v>
      </c>
      <c r="L6" s="58">
        <v>1061.0999999999999</v>
      </c>
      <c r="M6" s="58">
        <v>0.11409999999999999</v>
      </c>
      <c r="N6" s="58">
        <v>0.2722</v>
      </c>
      <c r="O6" s="58">
        <v>2.3845000000000001</v>
      </c>
      <c r="P6" s="57">
        <f t="shared" si="0"/>
        <v>183.42307692307693</v>
      </c>
      <c r="R6" s="58"/>
      <c r="S6" s="58"/>
    </row>
    <row r="7" spans="1:19">
      <c r="A7" s="58" t="s">
        <v>105</v>
      </c>
      <c r="B7" s="58" t="s">
        <v>467</v>
      </c>
      <c r="C7" s="58">
        <v>234391615</v>
      </c>
      <c r="D7" s="58">
        <v>234394971</v>
      </c>
      <c r="E7" s="59" t="s">
        <v>856</v>
      </c>
      <c r="F7" s="59" t="s">
        <v>857</v>
      </c>
      <c r="G7" s="59">
        <v>76482</v>
      </c>
      <c r="H7" s="59">
        <v>72329</v>
      </c>
      <c r="I7" s="58">
        <v>-5141.3997559999998</v>
      </c>
      <c r="J7" s="58">
        <v>5.6218000000000004</v>
      </c>
      <c r="K7" s="58">
        <v>489.8</v>
      </c>
      <c r="L7" s="58">
        <v>1538.2</v>
      </c>
      <c r="M7" s="58">
        <v>0.1024</v>
      </c>
      <c r="N7" s="58">
        <v>0.60129999999999995</v>
      </c>
      <c r="O7" s="58">
        <v>5.8708</v>
      </c>
      <c r="P7" s="57">
        <f t="shared" si="0"/>
        <v>451.6</v>
      </c>
      <c r="R7" s="58"/>
      <c r="S7" s="58"/>
    </row>
    <row r="8" spans="1:19">
      <c r="A8" s="58" t="s">
        <v>188</v>
      </c>
      <c r="B8" s="58" t="s">
        <v>463</v>
      </c>
      <c r="C8" s="58">
        <v>331583539</v>
      </c>
      <c r="D8" s="58">
        <v>331590126</v>
      </c>
      <c r="E8" s="59" t="s">
        <v>858</v>
      </c>
      <c r="F8" s="59" t="s">
        <v>859</v>
      </c>
      <c r="G8" s="59">
        <v>10875253</v>
      </c>
      <c r="H8" s="59">
        <v>10877438</v>
      </c>
      <c r="I8" s="58">
        <v>-2118.4843860000001</v>
      </c>
      <c r="J8" s="58">
        <v>1.9658</v>
      </c>
      <c r="K8" s="58">
        <v>284.10000000000002</v>
      </c>
      <c r="L8" s="58">
        <v>765.9</v>
      </c>
      <c r="M8" s="58">
        <v>5.16E-2</v>
      </c>
      <c r="N8" s="58">
        <v>0.1096</v>
      </c>
      <c r="O8" s="58">
        <v>2.1261000000000001</v>
      </c>
      <c r="P8" s="57">
        <f t="shared" si="0"/>
        <v>163.54615384615386</v>
      </c>
      <c r="R8" s="58"/>
      <c r="S8" s="58"/>
    </row>
    <row r="9" spans="1:19">
      <c r="A9" s="60"/>
      <c r="B9" s="60"/>
      <c r="C9" s="60"/>
      <c r="D9" s="60"/>
      <c r="E9" s="60"/>
      <c r="F9" s="60"/>
      <c r="G9" s="60"/>
      <c r="H9" s="60"/>
      <c r="I9" s="61" t="s">
        <v>465</v>
      </c>
      <c r="J9" s="60">
        <f t="shared" ref="J9:O9" si="1">AVERAGE(J4:J8)</f>
        <v>3.1162400000000003</v>
      </c>
      <c r="K9" s="60">
        <f t="shared" si="1"/>
        <v>501.62</v>
      </c>
      <c r="L9" s="60">
        <f t="shared" si="1"/>
        <v>1499.3799999999997</v>
      </c>
      <c r="M9" s="60">
        <f t="shared" si="1"/>
        <v>0.11273999999999999</v>
      </c>
      <c r="N9" s="60">
        <f t="shared" si="1"/>
        <v>0.34939999999999999</v>
      </c>
      <c r="O9" s="60">
        <f t="shared" si="1"/>
        <v>3.1096400000000002</v>
      </c>
      <c r="P9" s="60">
        <f t="shared" si="0"/>
        <v>239.20307692307694</v>
      </c>
      <c r="R9" s="58"/>
      <c r="S9" s="58"/>
    </row>
    <row r="10" spans="1:19">
      <c r="R10" s="58"/>
      <c r="S10" s="58"/>
    </row>
    <row r="11" spans="1:19">
      <c r="R11" s="58"/>
      <c r="S11" s="58"/>
    </row>
    <row r="12" spans="1:19">
      <c r="R12" s="58"/>
      <c r="S12" s="58"/>
    </row>
    <row r="13" spans="1:19">
      <c r="R13" s="58"/>
      <c r="S13" s="58"/>
    </row>
    <row r="14" spans="1:19">
      <c r="R14" s="58"/>
      <c r="S14" s="58"/>
    </row>
    <row r="15" spans="1:19">
      <c r="R15" s="58"/>
      <c r="S15" s="58"/>
    </row>
    <row r="16" spans="1:19">
      <c r="R16" s="58"/>
      <c r="S16" s="58"/>
    </row>
    <row r="17" spans="18:19">
      <c r="R17" s="58"/>
      <c r="S17" s="58"/>
    </row>
    <row r="18" spans="18:19">
      <c r="R18" s="58"/>
      <c r="S18" s="58"/>
    </row>
    <row r="19" spans="18:19">
      <c r="R19" s="58"/>
      <c r="S19" s="58"/>
    </row>
    <row r="20" spans="18:19">
      <c r="R20" s="58"/>
      <c r="S20" s="58"/>
    </row>
    <row r="21" spans="18:19">
      <c r="R21" s="58"/>
      <c r="S21" s="58"/>
    </row>
    <row r="22" spans="18:19">
      <c r="R22" s="58"/>
      <c r="S22" s="58"/>
    </row>
    <row r="23" spans="18:19">
      <c r="R23" s="58"/>
      <c r="S23" s="58"/>
    </row>
    <row r="24" spans="18:19">
      <c r="R24" s="58"/>
      <c r="S24" s="58"/>
    </row>
    <row r="25" spans="18:19">
      <c r="R25" s="58"/>
      <c r="S25" s="58"/>
    </row>
    <row r="26" spans="18:19">
      <c r="R26" s="58"/>
      <c r="S26" s="58"/>
    </row>
    <row r="27" spans="18:19">
      <c r="R27" s="58"/>
      <c r="S27" s="58"/>
    </row>
    <row r="28" spans="18:19">
      <c r="R28" s="58"/>
      <c r="S28" s="58"/>
    </row>
    <row r="29" spans="18:19">
      <c r="R29" s="58"/>
      <c r="S29" s="58"/>
    </row>
    <row r="30" spans="18:19">
      <c r="R30" s="58"/>
      <c r="S30" s="58"/>
    </row>
    <row r="31" spans="18:19">
      <c r="R31" s="58"/>
      <c r="S31" s="58"/>
    </row>
    <row r="32" spans="18:19">
      <c r="R32" s="58"/>
      <c r="S32" s="58"/>
    </row>
    <row r="33" spans="18:19">
      <c r="R33" s="58"/>
      <c r="S33" s="58"/>
    </row>
    <row r="34" spans="18:19">
      <c r="R34" s="58"/>
      <c r="S34" s="58"/>
    </row>
    <row r="35" spans="18:19">
      <c r="R35" s="58"/>
      <c r="S35" s="58"/>
    </row>
    <row r="36" spans="18:19">
      <c r="R36" s="58"/>
      <c r="S36" s="58"/>
    </row>
    <row r="37" spans="18:19">
      <c r="R37" s="58"/>
      <c r="S37" s="58"/>
    </row>
    <row r="38" spans="18:19">
      <c r="R38" s="58"/>
      <c r="S38" s="58"/>
    </row>
    <row r="39" spans="18:19">
      <c r="R39" s="58"/>
      <c r="S39" s="58"/>
    </row>
    <row r="40" spans="18:19">
      <c r="R40" s="58"/>
      <c r="S40" s="58"/>
    </row>
    <row r="41" spans="18:19">
      <c r="R41" s="58"/>
      <c r="S41" s="58"/>
    </row>
    <row r="42" spans="18:19">
      <c r="R42" s="58"/>
      <c r="S42" s="58"/>
    </row>
    <row r="43" spans="18:19">
      <c r="R43" s="58"/>
      <c r="S43" s="58"/>
    </row>
    <row r="44" spans="18:19">
      <c r="R44" s="58"/>
      <c r="S44" s="58"/>
    </row>
    <row r="45" spans="18:19">
      <c r="R45" s="58"/>
      <c r="S45" s="58"/>
    </row>
    <row r="46" spans="18:19">
      <c r="R46" s="58"/>
      <c r="S46" s="58"/>
    </row>
    <row r="47" spans="18:19">
      <c r="R47" s="58"/>
      <c r="S47" s="58"/>
    </row>
    <row r="48" spans="18:19">
      <c r="R48" s="58"/>
      <c r="S48" s="58"/>
    </row>
    <row r="49" spans="18:19">
      <c r="R49" s="58"/>
      <c r="S49" s="58"/>
    </row>
    <row r="50" spans="18:19">
      <c r="R50" s="58"/>
      <c r="S50" s="58"/>
    </row>
    <row r="51" spans="18:19">
      <c r="R51" s="58"/>
      <c r="S51" s="58"/>
    </row>
    <row r="52" spans="18:19">
      <c r="R52" s="58"/>
      <c r="S52" s="58"/>
    </row>
    <row r="53" spans="18:19">
      <c r="R53" s="58"/>
      <c r="S53" s="58"/>
    </row>
    <row r="54" spans="18:19">
      <c r="R54" s="58"/>
      <c r="S54" s="58"/>
    </row>
    <row r="55" spans="18:19">
      <c r="R55" s="58"/>
      <c r="S55" s="58"/>
    </row>
    <row r="56" spans="18:19">
      <c r="R56" s="58"/>
      <c r="S56" s="58"/>
    </row>
    <row r="57" spans="18:19">
      <c r="R57" s="58"/>
      <c r="S57" s="58"/>
    </row>
    <row r="58" spans="18:19">
      <c r="R58" s="58"/>
      <c r="S58" s="58"/>
    </row>
    <row r="59" spans="18:19">
      <c r="R59" s="58"/>
      <c r="S59" s="58"/>
    </row>
    <row r="60" spans="18:19">
      <c r="R60" s="58"/>
      <c r="S60" s="58"/>
    </row>
    <row r="61" spans="18:19">
      <c r="R61" s="58"/>
      <c r="S61" s="58"/>
    </row>
    <row r="62" spans="18:19">
      <c r="R62" s="58"/>
      <c r="S62" s="58"/>
    </row>
    <row r="63" spans="18:19">
      <c r="R63" s="58"/>
      <c r="S63" s="58"/>
    </row>
    <row r="64" spans="18:19">
      <c r="R64" s="58"/>
      <c r="S64" s="58"/>
    </row>
    <row r="65" spans="18:19">
      <c r="R65" s="58"/>
      <c r="S65" s="58"/>
    </row>
    <row r="66" spans="18:19">
      <c r="R66" s="58"/>
      <c r="S66" s="58"/>
    </row>
    <row r="67" spans="18:19">
      <c r="R67" s="58"/>
      <c r="S67" s="58"/>
    </row>
    <row r="68" spans="18:19">
      <c r="R68" s="58"/>
      <c r="S68" s="58"/>
    </row>
    <row r="69" spans="18:19">
      <c r="R69" s="58"/>
      <c r="S69" s="58"/>
    </row>
    <row r="70" spans="18:19">
      <c r="R70" s="58"/>
      <c r="S70" s="58"/>
    </row>
    <row r="71" spans="18:19">
      <c r="R71" s="58"/>
      <c r="S71" s="58"/>
    </row>
    <row r="72" spans="18:19">
      <c r="R72" s="58"/>
      <c r="S72" s="58"/>
    </row>
    <row r="73" spans="18:19">
      <c r="R73" s="58"/>
      <c r="S73" s="58"/>
    </row>
    <row r="74" spans="18:19">
      <c r="R74" s="58"/>
      <c r="S74" s="58"/>
    </row>
    <row r="75" spans="18:19">
      <c r="R75" s="58"/>
      <c r="S75" s="58"/>
    </row>
    <row r="76" spans="18:19">
      <c r="R76" s="58"/>
      <c r="S76" s="58"/>
    </row>
    <row r="77" spans="18:19">
      <c r="R77" s="58"/>
      <c r="S77" s="58"/>
    </row>
    <row r="78" spans="18:19">
      <c r="R78" s="58"/>
      <c r="S78" s="58"/>
    </row>
    <row r="79" spans="18:19">
      <c r="R79" s="58"/>
      <c r="S79" s="58"/>
    </row>
    <row r="80" spans="18:19">
      <c r="R80" s="58"/>
      <c r="S80" s="58"/>
    </row>
    <row r="81" spans="18:19">
      <c r="R81" s="58"/>
      <c r="S81" s="58"/>
    </row>
    <row r="82" spans="18:19">
      <c r="R82" s="58"/>
      <c r="S82" s="58"/>
    </row>
    <row r="83" spans="18:19">
      <c r="R83" s="58"/>
      <c r="S83" s="58"/>
    </row>
    <row r="84" spans="18:19">
      <c r="R84" s="58"/>
      <c r="S84" s="58"/>
    </row>
    <row r="85" spans="18:19">
      <c r="R85" s="58"/>
      <c r="S85" s="58"/>
    </row>
    <row r="86" spans="18:19">
      <c r="R86" s="58"/>
      <c r="S86" s="58"/>
    </row>
    <row r="87" spans="18:19">
      <c r="R87" s="58"/>
      <c r="S87" s="58"/>
    </row>
    <row r="88" spans="18:19">
      <c r="R88" s="58"/>
      <c r="S88" s="58"/>
    </row>
    <row r="89" spans="18:19">
      <c r="R89" s="58"/>
      <c r="S89" s="58"/>
    </row>
    <row r="90" spans="18:19">
      <c r="R90" s="58"/>
      <c r="S90" s="58"/>
    </row>
    <row r="91" spans="18:19">
      <c r="R91" s="58"/>
      <c r="S91" s="58"/>
    </row>
    <row r="92" spans="18:19">
      <c r="R92" s="58"/>
      <c r="S92" s="58"/>
    </row>
    <row r="93" spans="18:19">
      <c r="R93" s="58"/>
      <c r="S93" s="58"/>
    </row>
    <row r="94" spans="18:19">
      <c r="R94" s="58"/>
      <c r="S94" s="58"/>
    </row>
    <row r="95" spans="18:19">
      <c r="R95" s="58"/>
      <c r="S95" s="58"/>
    </row>
    <row r="96" spans="18:19">
      <c r="R96" s="58"/>
      <c r="S96" s="58"/>
    </row>
    <row r="97" spans="18:19">
      <c r="R97" s="58"/>
      <c r="S97" s="58"/>
    </row>
    <row r="98" spans="18:19">
      <c r="R98" s="58"/>
      <c r="S98" s="58"/>
    </row>
    <row r="99" spans="18:19">
      <c r="R99" s="58"/>
      <c r="S99" s="58"/>
    </row>
    <row r="100" spans="18:19">
      <c r="R100" s="58"/>
      <c r="S100" s="58"/>
    </row>
    <row r="101" spans="18:19">
      <c r="R101" s="58"/>
      <c r="S101" s="58"/>
    </row>
    <row r="102" spans="18:19">
      <c r="R102" s="58"/>
      <c r="S102" s="58"/>
    </row>
    <row r="103" spans="18:19">
      <c r="R103" s="58"/>
      <c r="S103" s="58"/>
    </row>
    <row r="104" spans="18:19">
      <c r="R104" s="58"/>
      <c r="S104" s="58"/>
    </row>
    <row r="105" spans="18:19">
      <c r="R105" s="58"/>
      <c r="S105" s="58"/>
    </row>
    <row r="106" spans="18:19">
      <c r="R106" s="58"/>
      <c r="S106" s="58"/>
    </row>
    <row r="107" spans="18:19">
      <c r="R107" s="58"/>
      <c r="S107" s="58"/>
    </row>
    <row r="108" spans="18:19">
      <c r="R108" s="58"/>
      <c r="S108" s="58"/>
    </row>
    <row r="109" spans="18:19">
      <c r="R109" s="58"/>
      <c r="S109" s="58"/>
    </row>
    <row r="110" spans="18:19">
      <c r="R110" s="58"/>
      <c r="S110" s="58"/>
    </row>
    <row r="111" spans="18:19">
      <c r="R111" s="58"/>
      <c r="S111" s="58"/>
    </row>
    <row r="112" spans="18:19">
      <c r="R112" s="58"/>
      <c r="S112" s="58"/>
    </row>
    <row r="113" spans="18:19">
      <c r="R113" s="58"/>
      <c r="S113" s="58"/>
    </row>
    <row r="114" spans="18:19">
      <c r="R114" s="58"/>
      <c r="S114" s="58"/>
    </row>
    <row r="115" spans="18:19">
      <c r="R115" s="58"/>
      <c r="S115" s="58"/>
    </row>
    <row r="116" spans="18:19">
      <c r="R116" s="58"/>
      <c r="S116" s="58"/>
    </row>
    <row r="117" spans="18:19">
      <c r="R117" s="58"/>
      <c r="S117" s="58"/>
    </row>
    <row r="118" spans="18:19">
      <c r="R118" s="58"/>
      <c r="S118" s="58"/>
    </row>
    <row r="119" spans="18:19">
      <c r="R119" s="58"/>
      <c r="S119" s="58"/>
    </row>
    <row r="120" spans="18:19">
      <c r="R120" s="58"/>
      <c r="S120" s="58"/>
    </row>
    <row r="121" spans="18:19">
      <c r="R121" s="58"/>
      <c r="S121" s="58"/>
    </row>
    <row r="122" spans="18:19">
      <c r="R122" s="58"/>
      <c r="S122" s="58"/>
    </row>
    <row r="123" spans="18:19">
      <c r="R123" s="58"/>
      <c r="S123" s="58"/>
    </row>
    <row r="124" spans="18:19">
      <c r="R124" s="58"/>
      <c r="S124" s="58"/>
    </row>
    <row r="125" spans="18:19">
      <c r="R125" s="58"/>
      <c r="S125" s="58"/>
    </row>
    <row r="126" spans="18:19">
      <c r="R126" s="58"/>
      <c r="S126" s="58"/>
    </row>
    <row r="127" spans="18:19">
      <c r="R127" s="58"/>
      <c r="S127" s="58"/>
    </row>
    <row r="128" spans="18:19">
      <c r="R128" s="58"/>
      <c r="S128" s="58"/>
    </row>
    <row r="129" spans="18:19">
      <c r="R129" s="58"/>
      <c r="S129" s="58"/>
    </row>
    <row r="130" spans="18:19">
      <c r="R130" s="58"/>
      <c r="S130" s="58"/>
    </row>
    <row r="131" spans="18:19">
      <c r="R131" s="58"/>
      <c r="S131" s="58"/>
    </row>
    <row r="132" spans="18:19">
      <c r="R132" s="58"/>
      <c r="S132" s="58"/>
    </row>
    <row r="133" spans="18:19">
      <c r="R133" s="58"/>
      <c r="S133" s="58"/>
    </row>
    <row r="134" spans="18:19">
      <c r="R134" s="58"/>
      <c r="S134" s="58"/>
    </row>
    <row r="135" spans="18:19">
      <c r="R135" s="58"/>
      <c r="S135" s="58"/>
    </row>
    <row r="136" spans="18:19">
      <c r="R136" s="58"/>
      <c r="S136" s="58"/>
    </row>
    <row r="137" spans="18:19">
      <c r="R137" s="58"/>
      <c r="S137" s="58"/>
    </row>
    <row r="138" spans="18:19">
      <c r="R138" s="58"/>
      <c r="S138" s="58"/>
    </row>
    <row r="139" spans="18:19">
      <c r="R139" s="58"/>
      <c r="S139" s="58"/>
    </row>
    <row r="140" spans="18:19">
      <c r="R140" s="58"/>
      <c r="S140" s="58"/>
    </row>
    <row r="141" spans="18:19">
      <c r="R141" s="58"/>
      <c r="S141" s="58"/>
    </row>
    <row r="142" spans="18:19">
      <c r="R142" s="58"/>
      <c r="S142" s="58"/>
    </row>
    <row r="143" spans="18:19">
      <c r="R143" s="58"/>
      <c r="S143" s="58"/>
    </row>
    <row r="144" spans="18:19">
      <c r="R144" s="58"/>
      <c r="S144" s="58"/>
    </row>
    <row r="145" spans="18:19">
      <c r="R145" s="58"/>
      <c r="S145" s="58"/>
    </row>
    <row r="146" spans="18:19">
      <c r="R146" s="58"/>
      <c r="S146" s="58"/>
    </row>
    <row r="147" spans="18:19">
      <c r="R147" s="58"/>
      <c r="S147" s="58"/>
    </row>
    <row r="148" spans="18:19">
      <c r="R148" s="58"/>
      <c r="S148" s="58"/>
    </row>
    <row r="149" spans="18:19">
      <c r="R149" s="58"/>
      <c r="S149" s="58"/>
    </row>
    <row r="150" spans="18:19">
      <c r="R150" s="58"/>
      <c r="S150" s="58"/>
    </row>
    <row r="151" spans="18:19">
      <c r="R151" s="58"/>
      <c r="S151" s="58"/>
    </row>
    <row r="152" spans="18:19">
      <c r="R152" s="58"/>
      <c r="S152" s="58"/>
    </row>
    <row r="153" spans="18:19">
      <c r="R153" s="58"/>
      <c r="S153" s="58"/>
    </row>
    <row r="154" spans="18:19">
      <c r="R154" s="58"/>
      <c r="S154" s="58"/>
    </row>
    <row r="155" spans="18:19">
      <c r="R155" s="58"/>
      <c r="S155" s="58"/>
    </row>
    <row r="156" spans="18:19">
      <c r="R156" s="58"/>
      <c r="S156" s="58"/>
    </row>
    <row r="157" spans="18:19">
      <c r="R157" s="58"/>
      <c r="S157" s="58"/>
    </row>
    <row r="158" spans="18:19">
      <c r="R158" s="58"/>
      <c r="S158" s="58"/>
    </row>
    <row r="159" spans="18:19">
      <c r="R159" s="58"/>
      <c r="S159" s="58"/>
    </row>
    <row r="160" spans="18:19">
      <c r="R160" s="58"/>
      <c r="S160" s="58"/>
    </row>
    <row r="161" spans="18:19">
      <c r="R161" s="58"/>
      <c r="S161" s="58"/>
    </row>
    <row r="162" spans="18:19">
      <c r="R162" s="58"/>
      <c r="S162" s="58"/>
    </row>
    <row r="163" spans="18:19">
      <c r="R163" s="58"/>
      <c r="S163" s="58"/>
    </row>
    <row r="164" spans="18:19">
      <c r="R164" s="58"/>
      <c r="S164" s="58"/>
    </row>
    <row r="165" spans="18:19">
      <c r="R165" s="58"/>
      <c r="S165" s="58"/>
    </row>
    <row r="166" spans="18:19">
      <c r="R166" s="58"/>
      <c r="S166" s="58"/>
    </row>
    <row r="167" spans="18:19">
      <c r="R167" s="58"/>
      <c r="S167" s="58"/>
    </row>
    <row r="168" spans="18:19">
      <c r="R168" s="58"/>
      <c r="S168" s="58"/>
    </row>
    <row r="169" spans="18:19">
      <c r="R169" s="58"/>
      <c r="S169" s="58"/>
    </row>
    <row r="170" spans="18:19">
      <c r="R170" s="58"/>
      <c r="S170" s="58"/>
    </row>
    <row r="171" spans="18:19">
      <c r="R171" s="58"/>
      <c r="S171" s="58"/>
    </row>
    <row r="172" spans="18:19">
      <c r="R172" s="58"/>
      <c r="S172" s="58"/>
    </row>
    <row r="173" spans="18:19">
      <c r="R173" s="58"/>
      <c r="S173" s="58"/>
    </row>
    <row r="174" spans="18:19">
      <c r="R174" s="58"/>
      <c r="S174" s="58"/>
    </row>
    <row r="175" spans="18:19">
      <c r="R175" s="58"/>
      <c r="S175" s="58"/>
    </row>
    <row r="176" spans="18:19">
      <c r="R176" s="58"/>
      <c r="S176" s="58"/>
    </row>
    <row r="177" spans="18:19">
      <c r="R177" s="58"/>
      <c r="S177" s="58"/>
    </row>
    <row r="178" spans="18:19">
      <c r="R178" s="58"/>
      <c r="S178" s="58"/>
    </row>
    <row r="179" spans="18:19">
      <c r="R179" s="58"/>
      <c r="S179" s="58"/>
    </row>
    <row r="180" spans="18:19">
      <c r="R180" s="58"/>
      <c r="S180" s="58"/>
    </row>
    <row r="181" spans="18:19">
      <c r="R181" s="58"/>
      <c r="S181" s="58"/>
    </row>
    <row r="182" spans="18:19">
      <c r="R182" s="58"/>
      <c r="S182" s="58"/>
    </row>
    <row r="183" spans="18:19">
      <c r="R183" s="58"/>
      <c r="S183" s="58"/>
    </row>
    <row r="184" spans="18:19">
      <c r="R184" s="58"/>
      <c r="S184" s="58"/>
    </row>
  </sheetData>
  <mergeCells count="11">
    <mergeCell ref="M2:M3"/>
    <mergeCell ref="N2:N3"/>
    <mergeCell ref="O2:O3"/>
    <mergeCell ref="P2:P3"/>
    <mergeCell ref="A1:Q1"/>
    <mergeCell ref="A2:D2"/>
    <mergeCell ref="E2:H2"/>
    <mergeCell ref="I2:I3"/>
    <mergeCell ref="J2:J3"/>
    <mergeCell ref="K2:K3"/>
    <mergeCell ref="L2:L3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4"/>
  <sheetViews>
    <sheetView workbookViewId="0">
      <selection activeCell="H22" sqref="H22"/>
    </sheetView>
  </sheetViews>
  <sheetFormatPr defaultRowHeight="15"/>
  <cols>
    <col min="1" max="1" width="13.5" style="57" customWidth="1"/>
    <col min="2" max="2" width="9" style="57"/>
    <col min="3" max="4" width="9.375" style="57" bestFit="1" customWidth="1"/>
    <col min="5" max="5" width="15.125" style="57" customWidth="1"/>
    <col min="6" max="6" width="25.125" style="57" customWidth="1"/>
    <col min="7" max="16" width="9.125" style="57" bestFit="1" customWidth="1"/>
    <col min="17" max="16384" width="9" style="57"/>
  </cols>
  <sheetData>
    <row r="1" spans="1:19" s="56" customFormat="1" ht="14.25">
      <c r="A1" s="99" t="s">
        <v>1105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</row>
    <row r="2" spans="1:19" ht="14.25" customHeight="1">
      <c r="A2" s="62" t="s">
        <v>470</v>
      </c>
      <c r="B2" s="62"/>
      <c r="C2" s="62"/>
      <c r="D2" s="62"/>
      <c r="E2" s="63"/>
      <c r="F2" s="63"/>
      <c r="G2" s="63"/>
      <c r="H2" s="63"/>
      <c r="I2" s="95" t="s">
        <v>448</v>
      </c>
      <c r="J2" s="95" t="s">
        <v>449</v>
      </c>
      <c r="K2" s="95" t="s">
        <v>450</v>
      </c>
      <c r="L2" s="95" t="s">
        <v>451</v>
      </c>
      <c r="M2" s="95" t="s">
        <v>452</v>
      </c>
      <c r="N2" s="95" t="s">
        <v>453</v>
      </c>
      <c r="O2" s="95" t="s">
        <v>454</v>
      </c>
      <c r="P2" s="95" t="s">
        <v>455</v>
      </c>
      <c r="R2" s="58"/>
      <c r="S2" s="58"/>
    </row>
    <row r="3" spans="1:19">
      <c r="A3" s="52" t="s">
        <v>456</v>
      </c>
      <c r="B3" s="52" t="s">
        <v>457</v>
      </c>
      <c r="C3" s="52" t="s">
        <v>458</v>
      </c>
      <c r="D3" s="52" t="s">
        <v>459</v>
      </c>
      <c r="E3" s="52" t="s">
        <v>456</v>
      </c>
      <c r="F3" s="52" t="s">
        <v>457</v>
      </c>
      <c r="G3" s="52" t="s">
        <v>458</v>
      </c>
      <c r="H3" s="52" t="s">
        <v>459</v>
      </c>
      <c r="I3" s="96"/>
      <c r="J3" s="96"/>
      <c r="K3" s="96"/>
      <c r="L3" s="96"/>
      <c r="M3" s="96"/>
      <c r="N3" s="96"/>
      <c r="O3" s="96"/>
      <c r="P3" s="96"/>
      <c r="R3" s="58"/>
      <c r="S3" s="58"/>
    </row>
    <row r="4" spans="1:19">
      <c r="A4" s="58" t="s">
        <v>20</v>
      </c>
      <c r="B4" s="58" t="s">
        <v>468</v>
      </c>
      <c r="C4" s="58">
        <v>480893037</v>
      </c>
      <c r="D4" s="58">
        <v>480895932</v>
      </c>
      <c r="E4" s="59" t="s">
        <v>860</v>
      </c>
      <c r="F4" s="59" t="s">
        <v>861</v>
      </c>
      <c r="G4" s="59">
        <v>3501255</v>
      </c>
      <c r="H4" s="59">
        <v>3504713</v>
      </c>
      <c r="I4" s="58">
        <v>-2289.921276</v>
      </c>
      <c r="J4" s="58">
        <v>5.5629</v>
      </c>
      <c r="K4" s="58">
        <v>247.8</v>
      </c>
      <c r="L4" s="58">
        <v>856.2</v>
      </c>
      <c r="M4" s="58">
        <v>1.84E-2</v>
      </c>
      <c r="N4" s="58">
        <v>0.14319999999999999</v>
      </c>
      <c r="O4" s="58">
        <v>7.7664999999999997</v>
      </c>
      <c r="P4" s="57">
        <f>O4/0.013</f>
        <v>597.42307692307691</v>
      </c>
      <c r="R4" s="58"/>
      <c r="S4" s="58"/>
    </row>
    <row r="5" spans="1:19">
      <c r="A5" s="58" t="s">
        <v>57</v>
      </c>
      <c r="B5" s="58" t="s">
        <v>462</v>
      </c>
      <c r="C5" s="58">
        <v>621790171</v>
      </c>
      <c r="D5" s="58">
        <v>621796813</v>
      </c>
      <c r="E5" s="59" t="s">
        <v>862</v>
      </c>
      <c r="F5" s="59" t="s">
        <v>863</v>
      </c>
      <c r="G5" s="59">
        <v>48258271</v>
      </c>
      <c r="H5" s="59">
        <v>48266554</v>
      </c>
      <c r="I5" s="58">
        <v>-3170.376632</v>
      </c>
      <c r="J5" s="58">
        <v>1.5893999999999999</v>
      </c>
      <c r="K5" s="58">
        <v>362.5</v>
      </c>
      <c r="L5" s="58">
        <v>1170.5</v>
      </c>
      <c r="M5" s="58">
        <v>7.3800000000000004E-2</v>
      </c>
      <c r="N5" s="58">
        <v>0.13350000000000001</v>
      </c>
      <c r="O5" s="58">
        <v>1.8096000000000001</v>
      </c>
      <c r="P5" s="57">
        <f t="shared" ref="P5:P13" si="0">O5/0.013</f>
        <v>139.20000000000002</v>
      </c>
      <c r="R5" s="58"/>
      <c r="S5" s="58"/>
    </row>
    <row r="6" spans="1:19">
      <c r="A6" s="58" t="s">
        <v>61</v>
      </c>
      <c r="B6" s="58" t="s">
        <v>468</v>
      </c>
      <c r="C6" s="58">
        <v>471117872</v>
      </c>
      <c r="D6" s="58">
        <v>471119320</v>
      </c>
      <c r="E6" s="59" t="s">
        <v>864</v>
      </c>
      <c r="F6" s="59" t="s">
        <v>865</v>
      </c>
      <c r="G6" s="59">
        <v>46073389</v>
      </c>
      <c r="H6" s="59">
        <v>46074852</v>
      </c>
      <c r="I6" s="58">
        <v>-3134.8157879999999</v>
      </c>
      <c r="J6" s="58">
        <v>7.2202000000000002</v>
      </c>
      <c r="K6" s="58">
        <v>313.89999999999998</v>
      </c>
      <c r="L6" s="58">
        <v>952.1</v>
      </c>
      <c r="M6" s="58">
        <v>7.5399999999999995E-2</v>
      </c>
      <c r="N6" s="58">
        <v>0.59530000000000005</v>
      </c>
      <c r="O6" s="58">
        <v>7.9001000000000001</v>
      </c>
      <c r="P6" s="57">
        <f t="shared" si="0"/>
        <v>607.70000000000005</v>
      </c>
      <c r="R6" s="58"/>
      <c r="S6" s="58"/>
    </row>
    <row r="7" spans="1:19">
      <c r="A7" s="58" t="s">
        <v>64</v>
      </c>
      <c r="B7" s="58" t="s">
        <v>469</v>
      </c>
      <c r="C7" s="58">
        <v>595204668</v>
      </c>
      <c r="D7" s="58">
        <v>595213007</v>
      </c>
      <c r="E7" s="59" t="s">
        <v>866</v>
      </c>
      <c r="F7" s="59" t="s">
        <v>867</v>
      </c>
      <c r="G7" s="59">
        <v>47154741</v>
      </c>
      <c r="H7" s="59">
        <v>47163348</v>
      </c>
      <c r="I7" s="58">
        <v>-7895.2976079999999</v>
      </c>
      <c r="J7" s="58">
        <v>3.4428000000000001</v>
      </c>
      <c r="K7" s="58">
        <v>804</v>
      </c>
      <c r="L7" s="58">
        <v>2427</v>
      </c>
      <c r="M7" s="58">
        <v>0.14069999999999999</v>
      </c>
      <c r="N7" s="58">
        <v>0.45540000000000003</v>
      </c>
      <c r="O7" s="58">
        <v>3.2370999999999999</v>
      </c>
      <c r="P7" s="57">
        <f t="shared" si="0"/>
        <v>249.00769230769231</v>
      </c>
      <c r="R7" s="58"/>
      <c r="S7" s="58"/>
    </row>
    <row r="8" spans="1:19">
      <c r="A8" s="58" t="s">
        <v>64</v>
      </c>
      <c r="B8" s="58" t="s">
        <v>469</v>
      </c>
      <c r="C8" s="58">
        <v>595204668</v>
      </c>
      <c r="D8" s="58">
        <v>595213007</v>
      </c>
      <c r="E8" s="59" t="s">
        <v>868</v>
      </c>
      <c r="F8" s="59" t="s">
        <v>869</v>
      </c>
      <c r="G8" s="59">
        <v>38987999</v>
      </c>
      <c r="H8" s="59">
        <v>38993415</v>
      </c>
      <c r="I8" s="58">
        <v>-7242.4037829999997</v>
      </c>
      <c r="J8" s="58">
        <v>2.9931999999999999</v>
      </c>
      <c r="K8" s="58">
        <v>721.1</v>
      </c>
      <c r="L8" s="58">
        <v>2233.9</v>
      </c>
      <c r="M8" s="58">
        <v>0.17419999999999999</v>
      </c>
      <c r="N8" s="58">
        <v>0.46260000000000001</v>
      </c>
      <c r="O8" s="58">
        <v>2.6554000000000002</v>
      </c>
      <c r="P8" s="57">
        <f t="shared" si="0"/>
        <v>204.26153846153849</v>
      </c>
      <c r="R8" s="58"/>
      <c r="S8" s="58"/>
    </row>
    <row r="9" spans="1:19">
      <c r="A9" s="58" t="s">
        <v>211</v>
      </c>
      <c r="B9" s="58" t="s">
        <v>463</v>
      </c>
      <c r="C9" s="58">
        <v>550930996</v>
      </c>
      <c r="D9" s="58">
        <v>550935902</v>
      </c>
      <c r="E9" s="59" t="s">
        <v>870</v>
      </c>
      <c r="F9" s="59" t="s">
        <v>871</v>
      </c>
      <c r="G9" s="59">
        <v>20961914</v>
      </c>
      <c r="H9" s="59">
        <v>20968581</v>
      </c>
      <c r="I9" s="58">
        <v>-7367.3949579999999</v>
      </c>
      <c r="J9" s="58">
        <v>6.4665999999999997</v>
      </c>
      <c r="K9" s="58">
        <v>682.2</v>
      </c>
      <c r="L9" s="58">
        <v>2365.8000000000002</v>
      </c>
      <c r="M9" s="58">
        <v>5.5199999999999999E-2</v>
      </c>
      <c r="N9" s="58">
        <v>0.44629999999999997</v>
      </c>
      <c r="O9" s="58">
        <v>8.0832999999999995</v>
      </c>
      <c r="P9" s="57">
        <f t="shared" si="0"/>
        <v>621.79230769230765</v>
      </c>
      <c r="R9" s="58"/>
      <c r="S9" s="58"/>
    </row>
    <row r="10" spans="1:19">
      <c r="A10" s="58" t="s">
        <v>224</v>
      </c>
      <c r="B10" s="58" t="s">
        <v>479</v>
      </c>
      <c r="C10" s="58">
        <v>56620339</v>
      </c>
      <c r="D10" s="58">
        <v>56625648</v>
      </c>
      <c r="E10" s="59" t="s">
        <v>872</v>
      </c>
      <c r="F10" s="59" t="s">
        <v>873</v>
      </c>
      <c r="G10" s="59">
        <v>24917028</v>
      </c>
      <c r="H10" s="59">
        <v>24928662</v>
      </c>
      <c r="I10" s="58">
        <v>-8500.0572119999997</v>
      </c>
      <c r="J10" s="58">
        <v>5.5335999999999999</v>
      </c>
      <c r="K10" s="58">
        <v>858.8</v>
      </c>
      <c r="L10" s="58">
        <v>2543.1999999999998</v>
      </c>
      <c r="M10" s="58">
        <v>9.9500000000000005E-2</v>
      </c>
      <c r="N10" s="58">
        <v>0.56159999999999999</v>
      </c>
      <c r="O10" s="58">
        <v>5.6437999999999997</v>
      </c>
      <c r="P10" s="57">
        <f t="shared" si="0"/>
        <v>434.13846153846151</v>
      </c>
      <c r="R10" s="58"/>
      <c r="S10" s="58"/>
    </row>
    <row r="11" spans="1:19">
      <c r="A11" s="58" t="s">
        <v>224</v>
      </c>
      <c r="B11" s="58" t="s">
        <v>479</v>
      </c>
      <c r="C11" s="58">
        <v>56620339</v>
      </c>
      <c r="D11" s="58">
        <v>56625648</v>
      </c>
      <c r="E11" s="59" t="s">
        <v>874</v>
      </c>
      <c r="F11" s="59" t="s">
        <v>875</v>
      </c>
      <c r="G11" s="59">
        <v>8248675</v>
      </c>
      <c r="H11" s="59">
        <v>8256798</v>
      </c>
      <c r="I11" s="58">
        <v>-8881.0275099999999</v>
      </c>
      <c r="J11" s="58">
        <v>4.2796000000000003</v>
      </c>
      <c r="K11" s="58">
        <v>874.8</v>
      </c>
      <c r="L11" s="58">
        <v>2650.2</v>
      </c>
      <c r="M11" s="58">
        <v>0.14940000000000001</v>
      </c>
      <c r="N11" s="58">
        <v>0.59109999999999996</v>
      </c>
      <c r="O11" s="58">
        <v>3.9575</v>
      </c>
      <c r="P11" s="57">
        <f t="shared" si="0"/>
        <v>304.42307692307696</v>
      </c>
      <c r="R11" s="58"/>
      <c r="S11" s="58"/>
    </row>
    <row r="12" spans="1:19">
      <c r="A12" s="58" t="s">
        <v>132</v>
      </c>
      <c r="B12" s="58" t="s">
        <v>462</v>
      </c>
      <c r="C12" s="58">
        <v>571493315</v>
      </c>
      <c r="D12" s="58">
        <v>571497973</v>
      </c>
      <c r="E12" s="59" t="s">
        <v>876</v>
      </c>
      <c r="F12" s="59" t="s">
        <v>873</v>
      </c>
      <c r="G12" s="59">
        <v>4960133</v>
      </c>
      <c r="H12" s="59">
        <v>4964112</v>
      </c>
      <c r="I12" s="58">
        <v>-5959.024907</v>
      </c>
      <c r="J12" s="58">
        <v>7.6265999999999998</v>
      </c>
      <c r="K12" s="58">
        <v>570.5</v>
      </c>
      <c r="L12" s="58">
        <v>1817.5</v>
      </c>
      <c r="M12" s="58">
        <v>6.0100000000000001E-2</v>
      </c>
      <c r="N12" s="58">
        <v>0.53649999999999998</v>
      </c>
      <c r="O12" s="58">
        <v>8.9314999999999998</v>
      </c>
      <c r="P12" s="57">
        <f t="shared" si="0"/>
        <v>687.03846153846155</v>
      </c>
      <c r="R12" s="58"/>
      <c r="S12" s="58"/>
    </row>
    <row r="13" spans="1:19">
      <c r="A13" s="60"/>
      <c r="B13" s="60"/>
      <c r="C13" s="60"/>
      <c r="D13" s="60"/>
      <c r="E13" s="60"/>
      <c r="F13" s="60"/>
      <c r="G13" s="60"/>
      <c r="H13" s="60"/>
      <c r="I13" s="61" t="s">
        <v>465</v>
      </c>
      <c r="J13" s="60">
        <f t="shared" ref="J13:O13" si="1">AVERAGE(J4:J12)</f>
        <v>4.9683222222222225</v>
      </c>
      <c r="K13" s="60">
        <f t="shared" si="1"/>
        <v>603.95555555555563</v>
      </c>
      <c r="L13" s="60">
        <f t="shared" si="1"/>
        <v>1890.7111111111112</v>
      </c>
      <c r="M13" s="60">
        <f t="shared" si="1"/>
        <v>9.4077777777777788E-2</v>
      </c>
      <c r="N13" s="60">
        <f t="shared" si="1"/>
        <v>0.43616666666666659</v>
      </c>
      <c r="O13" s="60">
        <f t="shared" si="1"/>
        <v>5.553866666666667</v>
      </c>
      <c r="P13" s="60">
        <f t="shared" si="0"/>
        <v>427.22051282051285</v>
      </c>
      <c r="R13" s="58"/>
      <c r="S13" s="58"/>
    </row>
    <row r="14" spans="1:19">
      <c r="R14" s="58"/>
      <c r="S14" s="58"/>
    </row>
    <row r="15" spans="1:19">
      <c r="R15" s="58"/>
      <c r="S15" s="58"/>
    </row>
    <row r="16" spans="1:19">
      <c r="R16" s="58"/>
      <c r="S16" s="58"/>
    </row>
    <row r="17" spans="18:19">
      <c r="R17" s="58"/>
      <c r="S17" s="58"/>
    </row>
    <row r="18" spans="18:19">
      <c r="R18" s="58"/>
      <c r="S18" s="58"/>
    </row>
    <row r="19" spans="18:19">
      <c r="R19" s="58"/>
      <c r="S19" s="58"/>
    </row>
    <row r="20" spans="18:19">
      <c r="R20" s="58"/>
      <c r="S20" s="58"/>
    </row>
    <row r="21" spans="18:19">
      <c r="R21" s="58"/>
      <c r="S21" s="58"/>
    </row>
    <row r="22" spans="18:19">
      <c r="R22" s="58"/>
      <c r="S22" s="58"/>
    </row>
    <row r="23" spans="18:19">
      <c r="R23" s="58"/>
      <c r="S23" s="58"/>
    </row>
    <row r="24" spans="18:19">
      <c r="R24" s="58"/>
      <c r="S24" s="58"/>
    </row>
    <row r="25" spans="18:19">
      <c r="R25" s="58"/>
      <c r="S25" s="58"/>
    </row>
    <row r="26" spans="18:19">
      <c r="R26" s="58"/>
      <c r="S26" s="58"/>
    </row>
    <row r="27" spans="18:19">
      <c r="R27" s="58"/>
      <c r="S27" s="58"/>
    </row>
    <row r="28" spans="18:19">
      <c r="R28" s="58"/>
      <c r="S28" s="58"/>
    </row>
    <row r="29" spans="18:19">
      <c r="R29" s="58"/>
      <c r="S29" s="58"/>
    </row>
    <row r="30" spans="18:19">
      <c r="R30" s="58"/>
      <c r="S30" s="58"/>
    </row>
    <row r="31" spans="18:19">
      <c r="R31" s="58"/>
      <c r="S31" s="58"/>
    </row>
    <row r="32" spans="18:19">
      <c r="R32" s="58"/>
      <c r="S32" s="58"/>
    </row>
    <row r="33" spans="18:19">
      <c r="R33" s="58"/>
      <c r="S33" s="58"/>
    </row>
    <row r="34" spans="18:19">
      <c r="R34" s="58"/>
      <c r="S34" s="58"/>
    </row>
    <row r="35" spans="18:19">
      <c r="R35" s="58"/>
      <c r="S35" s="58"/>
    </row>
    <row r="36" spans="18:19">
      <c r="R36" s="58"/>
      <c r="S36" s="58"/>
    </row>
    <row r="37" spans="18:19">
      <c r="R37" s="58"/>
      <c r="S37" s="58"/>
    </row>
    <row r="38" spans="18:19">
      <c r="R38" s="58"/>
      <c r="S38" s="58"/>
    </row>
    <row r="39" spans="18:19">
      <c r="R39" s="58"/>
      <c r="S39" s="58"/>
    </row>
    <row r="40" spans="18:19">
      <c r="R40" s="58"/>
      <c r="S40" s="58"/>
    </row>
    <row r="41" spans="18:19">
      <c r="R41" s="58"/>
      <c r="S41" s="58"/>
    </row>
    <row r="42" spans="18:19">
      <c r="R42" s="58"/>
      <c r="S42" s="58"/>
    </row>
    <row r="43" spans="18:19">
      <c r="R43" s="58"/>
      <c r="S43" s="58"/>
    </row>
    <row r="44" spans="18:19">
      <c r="R44" s="58"/>
      <c r="S44" s="58"/>
    </row>
    <row r="45" spans="18:19">
      <c r="R45" s="58"/>
      <c r="S45" s="58"/>
    </row>
    <row r="46" spans="18:19">
      <c r="R46" s="58"/>
      <c r="S46" s="58"/>
    </row>
    <row r="47" spans="18:19">
      <c r="R47" s="58"/>
      <c r="S47" s="58"/>
    </row>
    <row r="48" spans="18:19">
      <c r="R48" s="58"/>
      <c r="S48" s="58"/>
    </row>
    <row r="49" spans="18:19">
      <c r="R49" s="58"/>
      <c r="S49" s="58"/>
    </row>
    <row r="50" spans="18:19">
      <c r="R50" s="58"/>
      <c r="S50" s="58"/>
    </row>
    <row r="51" spans="18:19">
      <c r="R51" s="58"/>
      <c r="S51" s="58"/>
    </row>
    <row r="52" spans="18:19">
      <c r="R52" s="58"/>
      <c r="S52" s="58"/>
    </row>
    <row r="53" spans="18:19">
      <c r="R53" s="58"/>
      <c r="S53" s="58"/>
    </row>
    <row r="54" spans="18:19">
      <c r="R54" s="58"/>
      <c r="S54" s="58"/>
    </row>
    <row r="55" spans="18:19">
      <c r="R55" s="58"/>
      <c r="S55" s="58"/>
    </row>
    <row r="56" spans="18:19">
      <c r="R56" s="58"/>
      <c r="S56" s="58"/>
    </row>
    <row r="57" spans="18:19">
      <c r="R57" s="58"/>
      <c r="S57" s="58"/>
    </row>
    <row r="58" spans="18:19">
      <c r="R58" s="58"/>
      <c r="S58" s="58"/>
    </row>
    <row r="59" spans="18:19">
      <c r="R59" s="58"/>
      <c r="S59" s="58"/>
    </row>
    <row r="60" spans="18:19">
      <c r="R60" s="58"/>
      <c r="S60" s="58"/>
    </row>
    <row r="61" spans="18:19">
      <c r="R61" s="58"/>
      <c r="S61" s="58"/>
    </row>
    <row r="62" spans="18:19">
      <c r="R62" s="58"/>
      <c r="S62" s="58"/>
    </row>
    <row r="63" spans="18:19">
      <c r="R63" s="58"/>
      <c r="S63" s="58"/>
    </row>
    <row r="64" spans="18:19">
      <c r="R64" s="58"/>
      <c r="S64" s="58"/>
    </row>
    <row r="65" spans="18:19">
      <c r="R65" s="58"/>
      <c r="S65" s="58"/>
    </row>
    <row r="66" spans="18:19">
      <c r="R66" s="58"/>
      <c r="S66" s="58"/>
    </row>
    <row r="67" spans="18:19">
      <c r="R67" s="58"/>
      <c r="S67" s="58"/>
    </row>
    <row r="68" spans="18:19">
      <c r="R68" s="58"/>
      <c r="S68" s="58"/>
    </row>
    <row r="69" spans="18:19">
      <c r="R69" s="58"/>
      <c r="S69" s="58"/>
    </row>
    <row r="70" spans="18:19">
      <c r="R70" s="58"/>
      <c r="S70" s="58"/>
    </row>
    <row r="71" spans="18:19">
      <c r="R71" s="58"/>
      <c r="S71" s="58"/>
    </row>
    <row r="72" spans="18:19">
      <c r="R72" s="58"/>
      <c r="S72" s="58"/>
    </row>
    <row r="73" spans="18:19">
      <c r="R73" s="58"/>
      <c r="S73" s="58"/>
    </row>
    <row r="74" spans="18:19">
      <c r="R74" s="58"/>
      <c r="S74" s="58"/>
    </row>
    <row r="75" spans="18:19">
      <c r="R75" s="58"/>
      <c r="S75" s="58"/>
    </row>
    <row r="76" spans="18:19">
      <c r="R76" s="58"/>
      <c r="S76" s="58"/>
    </row>
    <row r="77" spans="18:19">
      <c r="R77" s="58"/>
      <c r="S77" s="58"/>
    </row>
    <row r="78" spans="18:19">
      <c r="R78" s="58"/>
      <c r="S78" s="58"/>
    </row>
    <row r="79" spans="18:19">
      <c r="R79" s="58"/>
      <c r="S79" s="58"/>
    </row>
    <row r="80" spans="18:19">
      <c r="R80" s="58"/>
      <c r="S80" s="58"/>
    </row>
    <row r="81" spans="18:19">
      <c r="R81" s="58"/>
      <c r="S81" s="58"/>
    </row>
    <row r="82" spans="18:19">
      <c r="R82" s="58"/>
      <c r="S82" s="58"/>
    </row>
    <row r="83" spans="18:19">
      <c r="R83" s="58"/>
      <c r="S83" s="58"/>
    </row>
    <row r="84" spans="18:19">
      <c r="R84" s="58"/>
      <c r="S84" s="58"/>
    </row>
    <row r="85" spans="18:19">
      <c r="R85" s="58"/>
      <c r="S85" s="58"/>
    </row>
    <row r="86" spans="18:19">
      <c r="R86" s="58"/>
      <c r="S86" s="58"/>
    </row>
    <row r="87" spans="18:19">
      <c r="R87" s="58"/>
      <c r="S87" s="58"/>
    </row>
    <row r="88" spans="18:19">
      <c r="R88" s="58"/>
      <c r="S88" s="58"/>
    </row>
    <row r="89" spans="18:19">
      <c r="R89" s="58"/>
      <c r="S89" s="58"/>
    </row>
    <row r="90" spans="18:19">
      <c r="R90" s="58"/>
      <c r="S90" s="58"/>
    </row>
    <row r="91" spans="18:19">
      <c r="R91" s="58"/>
      <c r="S91" s="58"/>
    </row>
    <row r="92" spans="18:19">
      <c r="R92" s="58"/>
      <c r="S92" s="58"/>
    </row>
    <row r="93" spans="18:19">
      <c r="R93" s="58"/>
      <c r="S93" s="58"/>
    </row>
    <row r="94" spans="18:19">
      <c r="R94" s="58"/>
      <c r="S94" s="58"/>
    </row>
    <row r="95" spans="18:19">
      <c r="R95" s="58"/>
      <c r="S95" s="58"/>
    </row>
    <row r="96" spans="18:19">
      <c r="R96" s="58"/>
      <c r="S96" s="58"/>
    </row>
    <row r="97" spans="18:19">
      <c r="R97" s="58"/>
      <c r="S97" s="58"/>
    </row>
    <row r="98" spans="18:19">
      <c r="R98" s="58"/>
      <c r="S98" s="58"/>
    </row>
    <row r="99" spans="18:19">
      <c r="R99" s="58"/>
      <c r="S99" s="58"/>
    </row>
    <row r="100" spans="18:19">
      <c r="R100" s="58"/>
      <c r="S100" s="58"/>
    </row>
    <row r="101" spans="18:19">
      <c r="R101" s="58"/>
      <c r="S101" s="58"/>
    </row>
    <row r="102" spans="18:19">
      <c r="R102" s="58"/>
      <c r="S102" s="58"/>
    </row>
    <row r="103" spans="18:19">
      <c r="R103" s="58"/>
      <c r="S103" s="58"/>
    </row>
    <row r="104" spans="18:19">
      <c r="R104" s="58"/>
      <c r="S104" s="58"/>
    </row>
    <row r="105" spans="18:19">
      <c r="R105" s="58"/>
      <c r="S105" s="58"/>
    </row>
    <row r="106" spans="18:19">
      <c r="R106" s="58"/>
      <c r="S106" s="58"/>
    </row>
    <row r="107" spans="18:19">
      <c r="R107" s="58"/>
      <c r="S107" s="58"/>
    </row>
    <row r="108" spans="18:19">
      <c r="R108" s="58"/>
      <c r="S108" s="58"/>
    </row>
    <row r="109" spans="18:19">
      <c r="R109" s="58"/>
      <c r="S109" s="58"/>
    </row>
    <row r="110" spans="18:19">
      <c r="R110" s="58"/>
      <c r="S110" s="58"/>
    </row>
    <row r="111" spans="18:19">
      <c r="R111" s="58"/>
      <c r="S111" s="58"/>
    </row>
    <row r="112" spans="18:19">
      <c r="R112" s="58"/>
      <c r="S112" s="58"/>
    </row>
    <row r="113" spans="18:19">
      <c r="R113" s="58"/>
      <c r="S113" s="58"/>
    </row>
    <row r="114" spans="18:19">
      <c r="R114" s="58"/>
      <c r="S114" s="58"/>
    </row>
    <row r="115" spans="18:19">
      <c r="R115" s="58"/>
      <c r="S115" s="58"/>
    </row>
    <row r="116" spans="18:19">
      <c r="R116" s="58"/>
      <c r="S116" s="58"/>
    </row>
    <row r="117" spans="18:19">
      <c r="R117" s="58"/>
      <c r="S117" s="58"/>
    </row>
    <row r="118" spans="18:19">
      <c r="R118" s="58"/>
      <c r="S118" s="58"/>
    </row>
    <row r="119" spans="18:19">
      <c r="R119" s="58"/>
      <c r="S119" s="58"/>
    </row>
    <row r="120" spans="18:19">
      <c r="R120" s="58"/>
      <c r="S120" s="58"/>
    </row>
    <row r="121" spans="18:19">
      <c r="R121" s="58"/>
      <c r="S121" s="58"/>
    </row>
    <row r="122" spans="18:19">
      <c r="R122" s="58"/>
      <c r="S122" s="58"/>
    </row>
    <row r="123" spans="18:19">
      <c r="R123" s="58"/>
      <c r="S123" s="58"/>
    </row>
    <row r="124" spans="18:19">
      <c r="R124" s="58"/>
      <c r="S124" s="58"/>
    </row>
    <row r="125" spans="18:19">
      <c r="R125" s="58"/>
      <c r="S125" s="58"/>
    </row>
    <row r="126" spans="18:19">
      <c r="R126" s="58"/>
      <c r="S126" s="58"/>
    </row>
    <row r="127" spans="18:19">
      <c r="R127" s="58"/>
      <c r="S127" s="58"/>
    </row>
    <row r="128" spans="18:19">
      <c r="R128" s="58"/>
      <c r="S128" s="58"/>
    </row>
    <row r="129" spans="18:19">
      <c r="R129" s="58"/>
      <c r="S129" s="58"/>
    </row>
    <row r="130" spans="18:19">
      <c r="R130" s="58"/>
      <c r="S130" s="58"/>
    </row>
    <row r="131" spans="18:19">
      <c r="R131" s="58"/>
      <c r="S131" s="58"/>
    </row>
    <row r="132" spans="18:19">
      <c r="R132" s="58"/>
      <c r="S132" s="58"/>
    </row>
    <row r="133" spans="18:19">
      <c r="R133" s="58"/>
      <c r="S133" s="58"/>
    </row>
    <row r="134" spans="18:19">
      <c r="R134" s="58"/>
      <c r="S134" s="58"/>
    </row>
    <row r="135" spans="18:19">
      <c r="R135" s="58"/>
      <c r="S135" s="58"/>
    </row>
    <row r="136" spans="18:19">
      <c r="R136" s="58"/>
      <c r="S136" s="58"/>
    </row>
    <row r="137" spans="18:19">
      <c r="R137" s="58"/>
      <c r="S137" s="58"/>
    </row>
    <row r="138" spans="18:19">
      <c r="R138" s="58"/>
      <c r="S138" s="58"/>
    </row>
    <row r="139" spans="18:19">
      <c r="R139" s="58"/>
      <c r="S139" s="58"/>
    </row>
    <row r="140" spans="18:19">
      <c r="R140" s="58"/>
      <c r="S140" s="58"/>
    </row>
    <row r="141" spans="18:19">
      <c r="R141" s="58"/>
      <c r="S141" s="58"/>
    </row>
    <row r="142" spans="18:19">
      <c r="R142" s="58"/>
      <c r="S142" s="58"/>
    </row>
    <row r="143" spans="18:19">
      <c r="R143" s="58"/>
      <c r="S143" s="58"/>
    </row>
    <row r="144" spans="18:19">
      <c r="R144" s="58"/>
      <c r="S144" s="58"/>
    </row>
    <row r="145" spans="18:19">
      <c r="R145" s="58"/>
      <c r="S145" s="58"/>
    </row>
    <row r="146" spans="18:19">
      <c r="R146" s="58"/>
      <c r="S146" s="58"/>
    </row>
    <row r="147" spans="18:19">
      <c r="R147" s="58"/>
      <c r="S147" s="58"/>
    </row>
    <row r="148" spans="18:19">
      <c r="R148" s="58"/>
      <c r="S148" s="58"/>
    </row>
    <row r="149" spans="18:19">
      <c r="R149" s="58"/>
      <c r="S149" s="58"/>
    </row>
    <row r="150" spans="18:19">
      <c r="R150" s="58"/>
      <c r="S150" s="58"/>
    </row>
    <row r="151" spans="18:19">
      <c r="R151" s="58"/>
      <c r="S151" s="58"/>
    </row>
    <row r="152" spans="18:19">
      <c r="R152" s="58"/>
      <c r="S152" s="58"/>
    </row>
    <row r="153" spans="18:19">
      <c r="R153" s="58"/>
      <c r="S153" s="58"/>
    </row>
    <row r="154" spans="18:19">
      <c r="R154" s="58"/>
      <c r="S154" s="58"/>
    </row>
    <row r="155" spans="18:19">
      <c r="R155" s="58"/>
      <c r="S155" s="58"/>
    </row>
    <row r="156" spans="18:19">
      <c r="R156" s="58"/>
      <c r="S156" s="58"/>
    </row>
    <row r="157" spans="18:19">
      <c r="R157" s="58"/>
      <c r="S157" s="58"/>
    </row>
    <row r="158" spans="18:19">
      <c r="R158" s="58"/>
      <c r="S158" s="58"/>
    </row>
    <row r="159" spans="18:19">
      <c r="R159" s="58"/>
      <c r="S159" s="58"/>
    </row>
    <row r="160" spans="18:19">
      <c r="R160" s="58"/>
      <c r="S160" s="58"/>
    </row>
    <row r="161" spans="18:19">
      <c r="R161" s="58"/>
      <c r="S161" s="58"/>
    </row>
    <row r="162" spans="18:19">
      <c r="R162" s="58"/>
      <c r="S162" s="58"/>
    </row>
    <row r="163" spans="18:19">
      <c r="R163" s="58"/>
      <c r="S163" s="58"/>
    </row>
    <row r="164" spans="18:19">
      <c r="R164" s="58"/>
      <c r="S164" s="58"/>
    </row>
    <row r="165" spans="18:19">
      <c r="R165" s="58"/>
      <c r="S165" s="58"/>
    </row>
    <row r="166" spans="18:19">
      <c r="R166" s="58"/>
      <c r="S166" s="58"/>
    </row>
    <row r="167" spans="18:19">
      <c r="R167" s="58"/>
      <c r="S167" s="58"/>
    </row>
    <row r="168" spans="18:19">
      <c r="R168" s="58"/>
      <c r="S168" s="58"/>
    </row>
    <row r="169" spans="18:19">
      <c r="R169" s="58"/>
      <c r="S169" s="58"/>
    </row>
    <row r="170" spans="18:19">
      <c r="R170" s="58"/>
      <c r="S170" s="58"/>
    </row>
    <row r="171" spans="18:19">
      <c r="R171" s="58"/>
      <c r="S171" s="58"/>
    </row>
    <row r="172" spans="18:19">
      <c r="R172" s="58"/>
      <c r="S172" s="58"/>
    </row>
    <row r="173" spans="18:19">
      <c r="R173" s="58"/>
      <c r="S173" s="58"/>
    </row>
    <row r="174" spans="18:19">
      <c r="R174" s="58"/>
      <c r="S174" s="58"/>
    </row>
    <row r="175" spans="18:19">
      <c r="R175" s="58"/>
      <c r="S175" s="58"/>
    </row>
    <row r="176" spans="18:19">
      <c r="R176" s="58"/>
      <c r="S176" s="58"/>
    </row>
    <row r="177" spans="18:19">
      <c r="R177" s="58"/>
      <c r="S177" s="58"/>
    </row>
    <row r="178" spans="18:19">
      <c r="R178" s="58"/>
      <c r="S178" s="58"/>
    </row>
    <row r="179" spans="18:19">
      <c r="R179" s="58"/>
      <c r="S179" s="58"/>
    </row>
    <row r="180" spans="18:19">
      <c r="R180" s="58"/>
      <c r="S180" s="58"/>
    </row>
    <row r="181" spans="18:19">
      <c r="R181" s="58"/>
      <c r="S181" s="58"/>
    </row>
    <row r="182" spans="18:19">
      <c r="R182" s="58"/>
      <c r="S182" s="58"/>
    </row>
    <row r="183" spans="18:19">
      <c r="R183" s="58"/>
      <c r="S183" s="58"/>
    </row>
    <row r="184" spans="18:19">
      <c r="R184" s="58"/>
      <c r="S184" s="58"/>
    </row>
  </sheetData>
  <mergeCells count="9">
    <mergeCell ref="M2:M3"/>
    <mergeCell ref="N2:N3"/>
    <mergeCell ref="O2:O3"/>
    <mergeCell ref="P2:P3"/>
    <mergeCell ref="A1:P1"/>
    <mergeCell ref="I2:I3"/>
    <mergeCell ref="J2:J3"/>
    <mergeCell ref="K2:K3"/>
    <mergeCell ref="L2:L3"/>
  </mergeCells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workbookViewId="0">
      <selection activeCell="G18" sqref="G18"/>
    </sheetView>
  </sheetViews>
  <sheetFormatPr defaultRowHeight="14.25"/>
  <cols>
    <col min="1" max="1" width="25.25" style="22" customWidth="1"/>
    <col min="2" max="2" width="9" style="22"/>
    <col min="3" max="3" width="42.25" style="22" customWidth="1"/>
  </cols>
  <sheetData>
    <row r="1" spans="1:3" s="36" customFormat="1" ht="25.5" customHeight="1">
      <c r="A1" s="100" t="s">
        <v>1248</v>
      </c>
      <c r="B1" s="100"/>
      <c r="C1" s="100"/>
    </row>
    <row r="2" spans="1:3" s="36" customFormat="1" ht="25.5" customHeight="1">
      <c r="A2" s="72" t="s">
        <v>1249</v>
      </c>
      <c r="B2" s="72" t="s">
        <v>1250</v>
      </c>
      <c r="C2" s="72" t="s">
        <v>1251</v>
      </c>
    </row>
    <row r="3" spans="1:3" s="55" customFormat="1" ht="15">
      <c r="A3" s="23" t="s">
        <v>877</v>
      </c>
      <c r="B3" s="23" t="s">
        <v>878</v>
      </c>
      <c r="C3" s="23" t="s">
        <v>879</v>
      </c>
    </row>
    <row r="4" spans="1:3" s="55" customFormat="1" ht="15">
      <c r="A4" s="23" t="s">
        <v>880</v>
      </c>
      <c r="B4" s="23" t="s">
        <v>878</v>
      </c>
      <c r="C4" s="23" t="s">
        <v>881</v>
      </c>
    </row>
    <row r="5" spans="1:3" s="55" customFormat="1" ht="15">
      <c r="A5" s="23" t="s">
        <v>882</v>
      </c>
      <c r="B5" s="23" t="s">
        <v>878</v>
      </c>
      <c r="C5" s="23" t="s">
        <v>883</v>
      </c>
    </row>
    <row r="6" spans="1:3" s="55" customFormat="1" ht="15">
      <c r="A6" s="23" t="s">
        <v>884</v>
      </c>
      <c r="B6" s="23" t="s">
        <v>878</v>
      </c>
      <c r="C6" s="23" t="s">
        <v>885</v>
      </c>
    </row>
    <row r="7" spans="1:3" s="55" customFormat="1" ht="15">
      <c r="A7" s="23" t="s">
        <v>886</v>
      </c>
      <c r="B7" s="23" t="s">
        <v>878</v>
      </c>
      <c r="C7" s="23" t="s">
        <v>887</v>
      </c>
    </row>
    <row r="8" spans="1:3" s="55" customFormat="1" ht="15">
      <c r="A8" s="23" t="s">
        <v>888</v>
      </c>
      <c r="B8" s="23" t="s">
        <v>889</v>
      </c>
      <c r="C8" s="23" t="s">
        <v>890</v>
      </c>
    </row>
    <row r="9" spans="1:3" s="55" customFormat="1" ht="15">
      <c r="A9" s="23" t="s">
        <v>891</v>
      </c>
      <c r="B9" s="23" t="s">
        <v>889</v>
      </c>
      <c r="C9" s="23" t="s">
        <v>892</v>
      </c>
    </row>
    <row r="10" spans="1:3" s="55" customFormat="1" ht="15">
      <c r="A10" s="23" t="s">
        <v>893</v>
      </c>
      <c r="B10" s="23" t="s">
        <v>889</v>
      </c>
      <c r="C10" s="23" t="s">
        <v>894</v>
      </c>
    </row>
    <row r="11" spans="1:3" s="55" customFormat="1" ht="15">
      <c r="A11" s="23" t="s">
        <v>895</v>
      </c>
      <c r="B11" s="23" t="s">
        <v>889</v>
      </c>
      <c r="C11" s="23" t="s">
        <v>896</v>
      </c>
    </row>
    <row r="12" spans="1:3" s="55" customFormat="1" ht="15">
      <c r="A12" s="23" t="s">
        <v>897</v>
      </c>
      <c r="B12" s="23" t="s">
        <v>889</v>
      </c>
      <c r="C12" s="23" t="s">
        <v>898</v>
      </c>
    </row>
    <row r="13" spans="1:3" s="55" customFormat="1" ht="15">
      <c r="A13" s="23" t="s">
        <v>899</v>
      </c>
      <c r="B13" s="23" t="s">
        <v>889</v>
      </c>
      <c r="C13" s="23" t="s">
        <v>900</v>
      </c>
    </row>
    <row r="14" spans="1:3" s="55" customFormat="1" ht="15">
      <c r="A14" s="23" t="s">
        <v>901</v>
      </c>
      <c r="B14" s="23" t="s">
        <v>902</v>
      </c>
      <c r="C14" s="23" t="s">
        <v>903</v>
      </c>
    </row>
    <row r="15" spans="1:3" s="55" customFormat="1" ht="15">
      <c r="A15" s="23" t="s">
        <v>904</v>
      </c>
      <c r="B15" s="23" t="s">
        <v>902</v>
      </c>
      <c r="C15" s="23" t="s">
        <v>905</v>
      </c>
    </row>
    <row r="16" spans="1:3" s="55" customFormat="1" ht="15">
      <c r="A16" s="23" t="s">
        <v>906</v>
      </c>
      <c r="B16" s="23" t="s">
        <v>902</v>
      </c>
      <c r="C16" s="23" t="s">
        <v>907</v>
      </c>
    </row>
    <row r="17" spans="1:3" s="55" customFormat="1" ht="15">
      <c r="A17" s="23" t="s">
        <v>908</v>
      </c>
      <c r="B17" s="23" t="s">
        <v>902</v>
      </c>
      <c r="C17" s="23" t="s">
        <v>909</v>
      </c>
    </row>
    <row r="18" spans="1:3" s="55" customFormat="1" ht="15">
      <c r="A18" s="23" t="s">
        <v>910</v>
      </c>
      <c r="B18" s="23" t="s">
        <v>902</v>
      </c>
      <c r="C18" s="23" t="s">
        <v>911</v>
      </c>
    </row>
    <row r="19" spans="1:3" s="55" customFormat="1" ht="15">
      <c r="A19" s="32" t="s">
        <v>912</v>
      </c>
      <c r="B19" s="32" t="s">
        <v>902</v>
      </c>
      <c r="C19" s="32" t="s">
        <v>913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4"/>
  <sheetViews>
    <sheetView workbookViewId="0">
      <selection activeCell="F13" sqref="F13"/>
    </sheetView>
  </sheetViews>
  <sheetFormatPr defaultRowHeight="15"/>
  <cols>
    <col min="1" max="1" width="18.875" style="23" customWidth="1"/>
    <col min="2" max="2" width="21.625" style="23" customWidth="1"/>
    <col min="3" max="3" width="21.625" style="23" bestFit="1" customWidth="1"/>
    <col min="5" max="5" width="10.125" style="23" customWidth="1"/>
    <col min="6" max="6" width="5.5" style="23" bestFit="1" customWidth="1"/>
    <col min="7" max="7" width="12.75" style="23" bestFit="1" customWidth="1"/>
    <col min="8" max="8" width="10.5" style="23" bestFit="1" customWidth="1"/>
    <col min="9" max="9" width="13.875" style="23" bestFit="1" customWidth="1"/>
    <col min="10" max="10" width="11.625" style="23" bestFit="1" customWidth="1"/>
    <col min="11" max="12" width="26.125" style="23" bestFit="1" customWidth="1"/>
    <col min="13" max="13" width="12.75" style="23" bestFit="1" customWidth="1"/>
    <col min="14" max="14" width="13.875" style="23" bestFit="1" customWidth="1"/>
    <col min="15" max="16384" width="9" style="23"/>
  </cols>
  <sheetData>
    <row r="1" spans="1:14" s="71" customFormat="1" ht="15.75">
      <c r="A1" s="101" t="s">
        <v>1107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</row>
    <row r="2" spans="1:14">
      <c r="A2" s="23" t="s">
        <v>914</v>
      </c>
      <c r="B2" s="23" t="s">
        <v>915</v>
      </c>
      <c r="C2" s="23" t="s">
        <v>1108</v>
      </c>
      <c r="D2" s="23"/>
      <c r="E2" s="23" t="s">
        <v>916</v>
      </c>
      <c r="F2" s="23" t="s">
        <v>917</v>
      </c>
      <c r="G2" s="23" t="s">
        <v>918</v>
      </c>
      <c r="H2" s="23" t="s">
        <v>919</v>
      </c>
      <c r="I2" s="23" t="s">
        <v>920</v>
      </c>
      <c r="J2" s="23" t="s">
        <v>921</v>
      </c>
      <c r="K2" s="23" t="s">
        <v>922</v>
      </c>
      <c r="L2" s="23" t="s">
        <v>923</v>
      </c>
      <c r="M2" s="23" t="s">
        <v>924</v>
      </c>
      <c r="N2" s="23" t="s">
        <v>925</v>
      </c>
    </row>
    <row r="3" spans="1:14">
      <c r="A3" s="23" t="s">
        <v>926</v>
      </c>
      <c r="B3" s="23" t="s">
        <v>72</v>
      </c>
      <c r="C3" s="23" t="s">
        <v>373</v>
      </c>
      <c r="D3" s="23"/>
      <c r="E3" s="23">
        <v>0</v>
      </c>
      <c r="F3" s="23">
        <v>-1</v>
      </c>
      <c r="G3" s="23">
        <v>1</v>
      </c>
      <c r="H3" s="23">
        <v>21</v>
      </c>
      <c r="I3" s="23">
        <v>12362</v>
      </c>
      <c r="J3" s="23">
        <v>12382</v>
      </c>
      <c r="K3" s="23" t="s">
        <v>927</v>
      </c>
      <c r="L3" s="23" t="s">
        <v>928</v>
      </c>
      <c r="M3" s="23" t="s">
        <v>929</v>
      </c>
      <c r="N3" s="23">
        <v>1</v>
      </c>
    </row>
    <row r="4" spans="1:14">
      <c r="A4" s="23" t="s">
        <v>930</v>
      </c>
      <c r="B4" s="23" t="s">
        <v>157</v>
      </c>
      <c r="C4" s="23" t="s">
        <v>375</v>
      </c>
      <c r="D4" s="23"/>
      <c r="E4" s="23">
        <v>0</v>
      </c>
      <c r="F4" s="23">
        <v>-1</v>
      </c>
      <c r="G4" s="23">
        <v>1</v>
      </c>
      <c r="H4" s="23">
        <v>21</v>
      </c>
      <c r="I4" s="23">
        <v>971</v>
      </c>
      <c r="J4" s="23">
        <v>991</v>
      </c>
      <c r="K4" s="23" t="s">
        <v>931</v>
      </c>
      <c r="L4" s="23" t="s">
        <v>932</v>
      </c>
      <c r="M4" s="23" t="s">
        <v>929</v>
      </c>
      <c r="N4" s="23">
        <v>5</v>
      </c>
    </row>
    <row r="5" spans="1:14">
      <c r="A5" s="23" t="s">
        <v>930</v>
      </c>
      <c r="B5" s="23" t="s">
        <v>157</v>
      </c>
      <c r="C5" s="23" t="s">
        <v>1106</v>
      </c>
      <c r="D5" s="23"/>
      <c r="E5" s="23">
        <v>0</v>
      </c>
      <c r="F5" s="23">
        <v>-1</v>
      </c>
      <c r="G5" s="23">
        <v>1</v>
      </c>
      <c r="H5" s="23">
        <v>21</v>
      </c>
      <c r="I5" s="23">
        <v>51781</v>
      </c>
      <c r="J5" s="23">
        <v>51801</v>
      </c>
      <c r="K5" s="23" t="s">
        <v>931</v>
      </c>
      <c r="L5" s="23" t="s">
        <v>932</v>
      </c>
      <c r="M5" s="23" t="s">
        <v>929</v>
      </c>
      <c r="N5" s="23">
        <v>5</v>
      </c>
    </row>
    <row r="6" spans="1:14">
      <c r="A6" s="23" t="s">
        <v>930</v>
      </c>
      <c r="B6" s="23" t="s">
        <v>157</v>
      </c>
      <c r="C6" s="23" t="s">
        <v>375</v>
      </c>
      <c r="D6" s="23"/>
      <c r="E6" s="23">
        <v>0</v>
      </c>
      <c r="F6" s="23">
        <v>-1</v>
      </c>
      <c r="G6" s="23">
        <v>1</v>
      </c>
      <c r="H6" s="23">
        <v>21</v>
      </c>
      <c r="I6" s="23">
        <v>60252</v>
      </c>
      <c r="J6" s="23">
        <v>60272</v>
      </c>
      <c r="K6" s="23" t="s">
        <v>931</v>
      </c>
      <c r="L6" s="23" t="s">
        <v>932</v>
      </c>
      <c r="M6" s="23" t="s">
        <v>929</v>
      </c>
      <c r="N6" s="23">
        <v>5</v>
      </c>
    </row>
    <row r="7" spans="1:14">
      <c r="A7" s="23" t="s">
        <v>930</v>
      </c>
      <c r="B7" s="23" t="s">
        <v>157</v>
      </c>
      <c r="C7" s="23" t="s">
        <v>375</v>
      </c>
      <c r="D7" s="23"/>
      <c r="E7" s="23">
        <v>0</v>
      </c>
      <c r="F7" s="23">
        <v>-1</v>
      </c>
      <c r="G7" s="23">
        <v>1</v>
      </c>
      <c r="H7" s="23">
        <v>21</v>
      </c>
      <c r="I7" s="23">
        <v>95009</v>
      </c>
      <c r="J7" s="23">
        <v>95029</v>
      </c>
      <c r="K7" s="23" t="s">
        <v>931</v>
      </c>
      <c r="L7" s="23" t="s">
        <v>932</v>
      </c>
      <c r="M7" s="23" t="s">
        <v>929</v>
      </c>
      <c r="N7" s="23">
        <v>5</v>
      </c>
    </row>
    <row r="8" spans="1:14">
      <c r="A8" s="23" t="s">
        <v>930</v>
      </c>
      <c r="B8" s="23" t="s">
        <v>157</v>
      </c>
      <c r="C8" s="23" t="s">
        <v>375</v>
      </c>
      <c r="D8" s="23"/>
      <c r="E8" s="23">
        <v>0</v>
      </c>
      <c r="F8" s="23">
        <v>-1</v>
      </c>
      <c r="G8" s="23">
        <v>1</v>
      </c>
      <c r="H8" s="23">
        <v>21</v>
      </c>
      <c r="I8" s="23">
        <v>101615</v>
      </c>
      <c r="J8" s="23">
        <v>101635</v>
      </c>
      <c r="K8" s="23" t="s">
        <v>931</v>
      </c>
      <c r="L8" s="23" t="s">
        <v>932</v>
      </c>
      <c r="M8" s="23" t="s">
        <v>929</v>
      </c>
      <c r="N8" s="23">
        <v>5</v>
      </c>
    </row>
    <row r="9" spans="1:14">
      <c r="A9" s="23" t="s">
        <v>933</v>
      </c>
      <c r="B9" s="23" t="s">
        <v>139</v>
      </c>
      <c r="C9" s="23" t="s">
        <v>372</v>
      </c>
      <c r="D9" s="23"/>
      <c r="E9" s="23">
        <v>1</v>
      </c>
      <c r="F9" s="23">
        <v>-1</v>
      </c>
      <c r="G9" s="23">
        <v>1</v>
      </c>
      <c r="H9" s="23">
        <v>21</v>
      </c>
      <c r="I9" s="23">
        <v>3047</v>
      </c>
      <c r="J9" s="23">
        <v>3067</v>
      </c>
      <c r="K9" s="23" t="s">
        <v>934</v>
      </c>
      <c r="L9" s="23" t="s">
        <v>935</v>
      </c>
      <c r="M9" s="23" t="s">
        <v>929</v>
      </c>
      <c r="N9" s="23">
        <v>1</v>
      </c>
    </row>
    <row r="10" spans="1:14">
      <c r="A10" s="23" t="s">
        <v>926</v>
      </c>
      <c r="B10" s="23" t="s">
        <v>81</v>
      </c>
      <c r="C10" s="23" t="s">
        <v>445</v>
      </c>
      <c r="D10" s="23"/>
      <c r="E10" s="23">
        <v>1</v>
      </c>
      <c r="F10" s="23">
        <v>-1</v>
      </c>
      <c r="G10" s="23">
        <v>1</v>
      </c>
      <c r="H10" s="23">
        <v>21</v>
      </c>
      <c r="I10" s="23">
        <v>3193</v>
      </c>
      <c r="J10" s="23">
        <v>3213</v>
      </c>
      <c r="K10" s="23" t="s">
        <v>927</v>
      </c>
      <c r="L10" s="23" t="s">
        <v>936</v>
      </c>
      <c r="M10" s="23" t="s">
        <v>929</v>
      </c>
      <c r="N10" s="23">
        <v>1</v>
      </c>
    </row>
    <row r="11" spans="1:14">
      <c r="A11" s="23" t="s">
        <v>937</v>
      </c>
      <c r="B11" s="23" t="s">
        <v>70</v>
      </c>
      <c r="C11" s="23" t="s">
        <v>379</v>
      </c>
      <c r="D11" s="23"/>
      <c r="E11" s="23">
        <v>1</v>
      </c>
      <c r="F11" s="23">
        <v>-1</v>
      </c>
      <c r="G11" s="23">
        <v>1</v>
      </c>
      <c r="H11" s="23">
        <v>21</v>
      </c>
      <c r="I11" s="23">
        <v>9979</v>
      </c>
      <c r="J11" s="23">
        <v>9999</v>
      </c>
      <c r="K11" s="23" t="s">
        <v>938</v>
      </c>
      <c r="L11" s="23" t="s">
        <v>939</v>
      </c>
      <c r="M11" s="23" t="s">
        <v>929</v>
      </c>
      <c r="N11" s="23">
        <v>1</v>
      </c>
    </row>
    <row r="12" spans="1:14">
      <c r="A12" s="23" t="s">
        <v>933</v>
      </c>
      <c r="B12" s="23" t="s">
        <v>9</v>
      </c>
      <c r="C12" s="23" t="s">
        <v>444</v>
      </c>
      <c r="D12" s="23"/>
      <c r="E12" s="23">
        <v>1.5</v>
      </c>
      <c r="F12" s="23">
        <v>-1</v>
      </c>
      <c r="G12" s="23">
        <v>1</v>
      </c>
      <c r="H12" s="23">
        <v>21</v>
      </c>
      <c r="I12" s="23">
        <v>3589</v>
      </c>
      <c r="J12" s="23">
        <v>3609</v>
      </c>
      <c r="K12" s="23" t="s">
        <v>934</v>
      </c>
      <c r="L12" s="23" t="s">
        <v>940</v>
      </c>
      <c r="M12" s="23" t="s">
        <v>929</v>
      </c>
      <c r="N12" s="23">
        <v>1</v>
      </c>
    </row>
    <row r="13" spans="1:14">
      <c r="A13" s="23" t="s">
        <v>941</v>
      </c>
      <c r="B13" s="23" t="s">
        <v>166</v>
      </c>
      <c r="C13" s="23" t="s">
        <v>377</v>
      </c>
      <c r="D13" s="23"/>
      <c r="E13" s="23">
        <v>1.5</v>
      </c>
      <c r="F13" s="23">
        <v>-1</v>
      </c>
      <c r="G13" s="23">
        <v>1</v>
      </c>
      <c r="H13" s="23">
        <v>21</v>
      </c>
      <c r="I13" s="23">
        <v>2753</v>
      </c>
      <c r="J13" s="23">
        <v>2773</v>
      </c>
      <c r="K13" s="23" t="s">
        <v>942</v>
      </c>
      <c r="L13" s="23" t="s">
        <v>943</v>
      </c>
      <c r="M13" s="23" t="s">
        <v>929</v>
      </c>
      <c r="N13" s="23">
        <v>1</v>
      </c>
    </row>
    <row r="14" spans="1:14">
      <c r="A14" s="23" t="s">
        <v>941</v>
      </c>
      <c r="B14" s="23" t="s">
        <v>72</v>
      </c>
      <c r="C14" s="23" t="s">
        <v>373</v>
      </c>
      <c r="D14" s="23"/>
      <c r="E14" s="23">
        <v>1.5</v>
      </c>
      <c r="F14" s="23">
        <v>-1</v>
      </c>
      <c r="G14" s="23">
        <v>1</v>
      </c>
      <c r="H14" s="23">
        <v>21</v>
      </c>
      <c r="I14" s="23">
        <v>12361</v>
      </c>
      <c r="J14" s="23">
        <v>12381</v>
      </c>
      <c r="K14" s="23" t="s">
        <v>942</v>
      </c>
      <c r="L14" s="23" t="s">
        <v>944</v>
      </c>
      <c r="M14" s="23" t="s">
        <v>929</v>
      </c>
      <c r="N14" s="23">
        <v>1</v>
      </c>
    </row>
    <row r="15" spans="1:14">
      <c r="A15" s="23" t="s">
        <v>941</v>
      </c>
      <c r="B15" s="23" t="s">
        <v>94</v>
      </c>
      <c r="C15" s="23" t="s">
        <v>365</v>
      </c>
      <c r="D15" s="23"/>
      <c r="E15" s="23">
        <v>1.5</v>
      </c>
      <c r="F15" s="23">
        <v>-1</v>
      </c>
      <c r="G15" s="23">
        <v>1</v>
      </c>
      <c r="H15" s="23">
        <v>21</v>
      </c>
      <c r="I15" s="23">
        <v>817</v>
      </c>
      <c r="J15" s="23">
        <v>837</v>
      </c>
      <c r="K15" s="23" t="s">
        <v>942</v>
      </c>
      <c r="L15" s="23" t="s">
        <v>945</v>
      </c>
      <c r="M15" s="23" t="s">
        <v>946</v>
      </c>
      <c r="N15" s="23">
        <v>1</v>
      </c>
    </row>
    <row r="16" spans="1:14">
      <c r="A16" s="23" t="s">
        <v>947</v>
      </c>
      <c r="B16" s="23" t="s">
        <v>16</v>
      </c>
      <c r="C16" s="23" t="s">
        <v>368</v>
      </c>
      <c r="D16" s="23"/>
      <c r="E16" s="23">
        <v>1.5</v>
      </c>
      <c r="F16" s="23">
        <v>-1</v>
      </c>
      <c r="G16" s="23">
        <v>1</v>
      </c>
      <c r="H16" s="23">
        <v>23</v>
      </c>
      <c r="I16" s="23">
        <v>14143</v>
      </c>
      <c r="J16" s="23">
        <v>14165</v>
      </c>
      <c r="K16" s="23" t="s">
        <v>948</v>
      </c>
      <c r="L16" s="23" t="s">
        <v>949</v>
      </c>
      <c r="M16" s="23" t="s">
        <v>929</v>
      </c>
      <c r="N16" s="23">
        <v>1</v>
      </c>
    </row>
    <row r="17" spans="1:14">
      <c r="A17" s="23" t="s">
        <v>947</v>
      </c>
      <c r="B17" s="23" t="s">
        <v>155</v>
      </c>
      <c r="C17" s="23" t="s">
        <v>374</v>
      </c>
      <c r="D17" s="23"/>
      <c r="E17" s="23">
        <v>1.5</v>
      </c>
      <c r="F17" s="23">
        <v>-1</v>
      </c>
      <c r="G17" s="23">
        <v>1</v>
      </c>
      <c r="H17" s="23">
        <v>23</v>
      </c>
      <c r="I17" s="23">
        <v>5685</v>
      </c>
      <c r="J17" s="23">
        <v>5707</v>
      </c>
      <c r="K17" s="23" t="s">
        <v>948</v>
      </c>
      <c r="L17" s="23" t="s">
        <v>949</v>
      </c>
      <c r="M17" s="23" t="s">
        <v>929</v>
      </c>
      <c r="N17" s="23">
        <v>1</v>
      </c>
    </row>
    <row r="18" spans="1:14">
      <c r="A18" s="23" t="s">
        <v>947</v>
      </c>
      <c r="B18" s="23" t="s">
        <v>89</v>
      </c>
      <c r="C18" s="23" t="s">
        <v>364</v>
      </c>
      <c r="D18" s="23"/>
      <c r="E18" s="23">
        <v>1.5</v>
      </c>
      <c r="F18" s="23">
        <v>-1</v>
      </c>
      <c r="G18" s="23">
        <v>1</v>
      </c>
      <c r="H18" s="23">
        <v>23</v>
      </c>
      <c r="I18" s="23">
        <v>3411</v>
      </c>
      <c r="J18" s="23">
        <v>3433</v>
      </c>
      <c r="K18" s="23" t="s">
        <v>948</v>
      </c>
      <c r="L18" s="23" t="s">
        <v>950</v>
      </c>
      <c r="M18" s="23" t="s">
        <v>929</v>
      </c>
      <c r="N18" s="23">
        <v>1</v>
      </c>
    </row>
    <row r="19" spans="1:14">
      <c r="A19" s="23" t="s">
        <v>947</v>
      </c>
      <c r="B19" s="23" t="s">
        <v>87</v>
      </c>
      <c r="C19" s="23" t="s">
        <v>363</v>
      </c>
      <c r="D19" s="23"/>
      <c r="E19" s="23">
        <v>1.5</v>
      </c>
      <c r="F19" s="23">
        <v>-1</v>
      </c>
      <c r="G19" s="23">
        <v>1</v>
      </c>
      <c r="H19" s="23">
        <v>23</v>
      </c>
      <c r="I19" s="23">
        <v>1792</v>
      </c>
      <c r="J19" s="23">
        <v>1814</v>
      </c>
      <c r="K19" s="23" t="s">
        <v>948</v>
      </c>
      <c r="L19" s="23" t="s">
        <v>951</v>
      </c>
      <c r="M19" s="23" t="s">
        <v>929</v>
      </c>
      <c r="N19" s="23">
        <v>1</v>
      </c>
    </row>
    <row r="20" spans="1:14">
      <c r="A20" s="23" t="s">
        <v>952</v>
      </c>
      <c r="B20" s="23" t="s">
        <v>157</v>
      </c>
      <c r="C20" s="23" t="s">
        <v>375</v>
      </c>
      <c r="D20" s="23"/>
      <c r="E20" s="23">
        <v>1.5</v>
      </c>
      <c r="F20" s="23">
        <v>-1</v>
      </c>
      <c r="G20" s="23">
        <v>1</v>
      </c>
      <c r="H20" s="23">
        <v>21</v>
      </c>
      <c r="I20" s="23">
        <v>98113</v>
      </c>
      <c r="J20" s="23">
        <v>98133</v>
      </c>
      <c r="K20" s="23" t="s">
        <v>953</v>
      </c>
      <c r="L20" s="23" t="s">
        <v>954</v>
      </c>
      <c r="M20" s="23" t="s">
        <v>929</v>
      </c>
      <c r="N20" s="23">
        <v>1</v>
      </c>
    </row>
    <row r="21" spans="1:14">
      <c r="A21" s="23" t="s">
        <v>955</v>
      </c>
      <c r="B21" s="23" t="s">
        <v>72</v>
      </c>
      <c r="C21" s="23" t="s">
        <v>373</v>
      </c>
      <c r="D21" s="23"/>
      <c r="E21" s="23">
        <v>2</v>
      </c>
      <c r="F21" s="23">
        <v>-1</v>
      </c>
      <c r="G21" s="23">
        <v>1</v>
      </c>
      <c r="H21" s="23">
        <v>21</v>
      </c>
      <c r="I21" s="23">
        <v>12365</v>
      </c>
      <c r="J21" s="23">
        <v>12385</v>
      </c>
      <c r="K21" s="23" t="s">
        <v>956</v>
      </c>
      <c r="L21" s="23" t="s">
        <v>957</v>
      </c>
      <c r="M21" s="23" t="s">
        <v>929</v>
      </c>
      <c r="N21" s="23">
        <v>1</v>
      </c>
    </row>
    <row r="22" spans="1:14">
      <c r="A22" s="23" t="s">
        <v>958</v>
      </c>
      <c r="B22" s="23" t="s">
        <v>53</v>
      </c>
      <c r="C22" s="23" t="s">
        <v>366</v>
      </c>
      <c r="D22" s="23"/>
      <c r="E22" s="23">
        <v>2</v>
      </c>
      <c r="F22" s="23">
        <v>-1</v>
      </c>
      <c r="G22" s="23">
        <v>1</v>
      </c>
      <c r="H22" s="23">
        <v>20</v>
      </c>
      <c r="I22" s="23">
        <v>10874</v>
      </c>
      <c r="J22" s="23">
        <v>10893</v>
      </c>
      <c r="K22" s="23" t="s">
        <v>959</v>
      </c>
      <c r="L22" s="23" t="s">
        <v>960</v>
      </c>
      <c r="M22" s="23" t="s">
        <v>929</v>
      </c>
      <c r="N22" s="23">
        <v>1</v>
      </c>
    </row>
    <row r="23" spans="1:14">
      <c r="A23" s="23" t="s">
        <v>937</v>
      </c>
      <c r="B23" s="23" t="s">
        <v>237</v>
      </c>
      <c r="C23" s="23" t="s">
        <v>384</v>
      </c>
      <c r="D23" s="23"/>
      <c r="E23" s="23">
        <v>2</v>
      </c>
      <c r="F23" s="23">
        <v>-1</v>
      </c>
      <c r="G23" s="23">
        <v>1</v>
      </c>
      <c r="H23" s="23">
        <v>21</v>
      </c>
      <c r="I23" s="23">
        <v>8258</v>
      </c>
      <c r="J23" s="23">
        <v>8278</v>
      </c>
      <c r="K23" s="23" t="s">
        <v>938</v>
      </c>
      <c r="L23" s="23" t="s">
        <v>961</v>
      </c>
      <c r="M23" s="23" t="s">
        <v>929</v>
      </c>
      <c r="N23" s="23">
        <v>1</v>
      </c>
    </row>
    <row r="24" spans="1:14">
      <c r="A24" s="23" t="s">
        <v>941</v>
      </c>
      <c r="B24" s="23" t="s">
        <v>160</v>
      </c>
      <c r="C24" s="23" t="s">
        <v>376</v>
      </c>
      <c r="D24" s="23"/>
      <c r="E24" s="23">
        <v>2.5</v>
      </c>
      <c r="F24" s="23">
        <v>-1</v>
      </c>
      <c r="G24" s="23">
        <v>1</v>
      </c>
      <c r="H24" s="23">
        <v>21</v>
      </c>
      <c r="I24" s="23">
        <v>669</v>
      </c>
      <c r="J24" s="23">
        <v>689</v>
      </c>
      <c r="K24" s="23" t="s">
        <v>942</v>
      </c>
      <c r="L24" s="23" t="s">
        <v>962</v>
      </c>
      <c r="M24" s="23" t="s">
        <v>946</v>
      </c>
      <c r="N24" s="23">
        <v>1</v>
      </c>
    </row>
    <row r="25" spans="1:14">
      <c r="A25" s="23" t="s">
        <v>947</v>
      </c>
      <c r="B25" s="23" t="s">
        <v>187</v>
      </c>
      <c r="C25" s="23" t="s">
        <v>380</v>
      </c>
      <c r="D25" s="23"/>
      <c r="E25" s="23">
        <v>2.5</v>
      </c>
      <c r="F25" s="23">
        <v>-1</v>
      </c>
      <c r="G25" s="23">
        <v>1</v>
      </c>
      <c r="H25" s="23">
        <v>23</v>
      </c>
      <c r="I25" s="23">
        <v>10145</v>
      </c>
      <c r="J25" s="23">
        <v>10167</v>
      </c>
      <c r="K25" s="23" t="s">
        <v>948</v>
      </c>
      <c r="L25" s="23" t="s">
        <v>963</v>
      </c>
      <c r="M25" s="23" t="s">
        <v>929</v>
      </c>
      <c r="N25" s="23">
        <v>1</v>
      </c>
    </row>
    <row r="26" spans="1:14">
      <c r="A26" s="23" t="s">
        <v>947</v>
      </c>
      <c r="B26" s="23" t="s">
        <v>237</v>
      </c>
      <c r="C26" s="23" t="s">
        <v>384</v>
      </c>
      <c r="D26" s="23"/>
      <c r="E26" s="23">
        <v>2.5</v>
      </c>
      <c r="F26" s="23">
        <v>-1</v>
      </c>
      <c r="G26" s="23">
        <v>1</v>
      </c>
      <c r="H26" s="23">
        <v>23</v>
      </c>
      <c r="I26" s="23">
        <v>11828</v>
      </c>
      <c r="J26" s="23">
        <v>11850</v>
      </c>
      <c r="K26" s="23" t="s">
        <v>948</v>
      </c>
      <c r="L26" s="23" t="s">
        <v>964</v>
      </c>
      <c r="M26" s="23" t="s">
        <v>929</v>
      </c>
      <c r="N26" s="23">
        <v>1</v>
      </c>
    </row>
    <row r="27" spans="1:14">
      <c r="A27" s="23" t="s">
        <v>947</v>
      </c>
      <c r="B27" s="23" t="s">
        <v>228</v>
      </c>
      <c r="C27" s="23" t="s">
        <v>383</v>
      </c>
      <c r="D27" s="23"/>
      <c r="E27" s="23">
        <v>2.5</v>
      </c>
      <c r="F27" s="23">
        <v>-1</v>
      </c>
      <c r="G27" s="23">
        <v>1</v>
      </c>
      <c r="H27" s="23">
        <v>23</v>
      </c>
      <c r="I27" s="23">
        <v>7084</v>
      </c>
      <c r="J27" s="23">
        <v>7106</v>
      </c>
      <c r="K27" s="23" t="s">
        <v>948</v>
      </c>
      <c r="L27" s="23" t="s">
        <v>964</v>
      </c>
      <c r="M27" s="23" t="s">
        <v>929</v>
      </c>
      <c r="N27" s="23">
        <v>1</v>
      </c>
    </row>
    <row r="28" spans="1:14">
      <c r="A28" s="23" t="s">
        <v>947</v>
      </c>
      <c r="B28" s="23" t="s">
        <v>79</v>
      </c>
      <c r="C28" s="23" t="s">
        <v>385</v>
      </c>
      <c r="D28" s="23"/>
      <c r="E28" s="23">
        <v>2.5</v>
      </c>
      <c r="F28" s="23">
        <v>-1</v>
      </c>
      <c r="G28" s="23">
        <v>1</v>
      </c>
      <c r="H28" s="23">
        <v>23</v>
      </c>
      <c r="I28" s="23">
        <v>3852</v>
      </c>
      <c r="J28" s="23">
        <v>3874</v>
      </c>
      <c r="K28" s="23" t="s">
        <v>948</v>
      </c>
      <c r="L28" s="23" t="s">
        <v>965</v>
      </c>
      <c r="M28" s="23" t="s">
        <v>929</v>
      </c>
      <c r="N28" s="23">
        <v>1</v>
      </c>
    </row>
    <row r="29" spans="1:14">
      <c r="A29" s="23" t="s">
        <v>926</v>
      </c>
      <c r="B29" s="23" t="s">
        <v>117</v>
      </c>
      <c r="C29" s="23" t="s">
        <v>367</v>
      </c>
      <c r="D29" s="23"/>
      <c r="E29" s="23">
        <v>2.5</v>
      </c>
      <c r="F29" s="23">
        <v>-1</v>
      </c>
      <c r="G29" s="23">
        <v>1</v>
      </c>
      <c r="H29" s="23">
        <v>21</v>
      </c>
      <c r="I29" s="23">
        <v>2611</v>
      </c>
      <c r="J29" s="23">
        <v>2631</v>
      </c>
      <c r="K29" s="23" t="s">
        <v>927</v>
      </c>
      <c r="L29" s="23" t="s">
        <v>966</v>
      </c>
      <c r="M29" s="23" t="s">
        <v>929</v>
      </c>
      <c r="N29" s="23">
        <v>1</v>
      </c>
    </row>
    <row r="30" spans="1:14">
      <c r="A30" s="23" t="s">
        <v>967</v>
      </c>
      <c r="B30" s="23" t="s">
        <v>267</v>
      </c>
      <c r="C30" s="23" t="s">
        <v>381</v>
      </c>
      <c r="D30" s="23"/>
      <c r="E30" s="23">
        <v>2.5</v>
      </c>
      <c r="F30" s="23">
        <v>-1</v>
      </c>
      <c r="G30" s="23">
        <v>1</v>
      </c>
      <c r="H30" s="23">
        <v>21</v>
      </c>
      <c r="I30" s="23">
        <v>1165</v>
      </c>
      <c r="J30" s="23">
        <v>1185</v>
      </c>
      <c r="K30" s="23" t="s">
        <v>968</v>
      </c>
      <c r="L30" s="23" t="s">
        <v>969</v>
      </c>
      <c r="M30" s="23" t="s">
        <v>929</v>
      </c>
      <c r="N30" s="23">
        <v>1</v>
      </c>
    </row>
    <row r="31" spans="1:14">
      <c r="A31" s="23" t="s">
        <v>937</v>
      </c>
      <c r="B31" s="23" t="s">
        <v>157</v>
      </c>
      <c r="C31" s="23" t="s">
        <v>375</v>
      </c>
      <c r="D31" s="23"/>
      <c r="E31" s="23">
        <v>2.5</v>
      </c>
      <c r="F31" s="23">
        <v>-1</v>
      </c>
      <c r="G31" s="23">
        <v>1</v>
      </c>
      <c r="H31" s="23">
        <v>21</v>
      </c>
      <c r="I31" s="23">
        <v>136327</v>
      </c>
      <c r="J31" s="23">
        <v>136347</v>
      </c>
      <c r="K31" s="23" t="s">
        <v>938</v>
      </c>
      <c r="L31" s="23" t="s">
        <v>970</v>
      </c>
      <c r="M31" s="23" t="s">
        <v>929</v>
      </c>
      <c r="N31" s="23">
        <v>1</v>
      </c>
    </row>
    <row r="32" spans="1:14">
      <c r="A32" s="23" t="s">
        <v>937</v>
      </c>
      <c r="B32" s="23" t="s">
        <v>67</v>
      </c>
      <c r="C32" s="23" t="s">
        <v>378</v>
      </c>
      <c r="D32" s="23"/>
      <c r="E32" s="23">
        <v>2.5</v>
      </c>
      <c r="F32" s="23">
        <v>-1</v>
      </c>
      <c r="G32" s="23">
        <v>1</v>
      </c>
      <c r="H32" s="23">
        <v>21</v>
      </c>
      <c r="I32" s="23">
        <v>1888</v>
      </c>
      <c r="J32" s="23">
        <v>1908</v>
      </c>
      <c r="K32" s="23" t="s">
        <v>938</v>
      </c>
      <c r="L32" s="23" t="s">
        <v>970</v>
      </c>
      <c r="M32" s="23" t="s">
        <v>929</v>
      </c>
      <c r="N32" s="23">
        <v>1</v>
      </c>
    </row>
    <row r="33" spans="1:14">
      <c r="A33" s="23" t="s">
        <v>937</v>
      </c>
      <c r="B33" s="23" t="s">
        <v>39</v>
      </c>
      <c r="C33" s="23" t="s">
        <v>362</v>
      </c>
      <c r="D33" s="23"/>
      <c r="E33" s="23">
        <v>2.5</v>
      </c>
      <c r="F33" s="23">
        <v>-1</v>
      </c>
      <c r="G33" s="23">
        <v>1</v>
      </c>
      <c r="H33" s="23">
        <v>21</v>
      </c>
      <c r="I33" s="23">
        <v>1386</v>
      </c>
      <c r="J33" s="23">
        <v>1406</v>
      </c>
      <c r="K33" s="23" t="s">
        <v>938</v>
      </c>
      <c r="L33" s="23" t="s">
        <v>970</v>
      </c>
      <c r="M33" s="23" t="s">
        <v>929</v>
      </c>
      <c r="N33" s="23">
        <v>1</v>
      </c>
    </row>
    <row r="34" spans="1:14">
      <c r="A34" s="23" t="s">
        <v>937</v>
      </c>
      <c r="B34" s="23" t="s">
        <v>26</v>
      </c>
      <c r="C34" s="23" t="s">
        <v>382</v>
      </c>
      <c r="D34" s="23"/>
      <c r="E34" s="23">
        <v>2.5</v>
      </c>
      <c r="F34" s="23">
        <v>-1</v>
      </c>
      <c r="G34" s="23">
        <v>1</v>
      </c>
      <c r="H34" s="23">
        <v>21</v>
      </c>
      <c r="I34" s="23">
        <v>2518</v>
      </c>
      <c r="J34" s="23">
        <v>2538</v>
      </c>
      <c r="K34" s="23" t="s">
        <v>938</v>
      </c>
      <c r="L34" s="23" t="s">
        <v>971</v>
      </c>
      <c r="M34" s="23" t="s">
        <v>929</v>
      </c>
      <c r="N34" s="23">
        <v>1</v>
      </c>
    </row>
    <row r="35" spans="1:14">
      <c r="A35" s="23" t="s">
        <v>937</v>
      </c>
      <c r="B35" s="23" t="s">
        <v>57</v>
      </c>
      <c r="C35" s="23" t="s">
        <v>371</v>
      </c>
      <c r="D35" s="23"/>
      <c r="E35" s="23">
        <v>2.5</v>
      </c>
      <c r="F35" s="23">
        <v>-1</v>
      </c>
      <c r="G35" s="23">
        <v>1</v>
      </c>
      <c r="H35" s="23">
        <v>21</v>
      </c>
      <c r="I35" s="23">
        <v>3355</v>
      </c>
      <c r="J35" s="23">
        <v>3375</v>
      </c>
      <c r="K35" s="23" t="s">
        <v>938</v>
      </c>
      <c r="L35" s="23" t="s">
        <v>972</v>
      </c>
      <c r="M35" s="23" t="s">
        <v>929</v>
      </c>
      <c r="N35" s="23">
        <v>1</v>
      </c>
    </row>
    <row r="36" spans="1:14">
      <c r="A36" s="23" t="s">
        <v>937</v>
      </c>
      <c r="B36" s="23" t="s">
        <v>132</v>
      </c>
      <c r="C36" s="23" t="s">
        <v>369</v>
      </c>
      <c r="D36" s="23"/>
      <c r="E36" s="23">
        <v>2.5</v>
      </c>
      <c r="F36" s="23">
        <v>-1</v>
      </c>
      <c r="G36" s="23">
        <v>1</v>
      </c>
      <c r="H36" s="23">
        <v>21</v>
      </c>
      <c r="I36" s="23">
        <v>4607</v>
      </c>
      <c r="J36" s="23">
        <v>4627</v>
      </c>
      <c r="K36" s="23" t="s">
        <v>938</v>
      </c>
      <c r="L36" s="23" t="s">
        <v>973</v>
      </c>
      <c r="M36" s="23" t="s">
        <v>929</v>
      </c>
      <c r="N36" s="23">
        <v>1</v>
      </c>
    </row>
    <row r="37" spans="1:14">
      <c r="A37" s="23" t="s">
        <v>937</v>
      </c>
      <c r="B37" s="23" t="s">
        <v>133</v>
      </c>
      <c r="C37" s="23" t="s">
        <v>370</v>
      </c>
      <c r="D37" s="23"/>
      <c r="E37" s="23">
        <v>2.5</v>
      </c>
      <c r="F37" s="23">
        <v>-1</v>
      </c>
      <c r="G37" s="23">
        <v>1</v>
      </c>
      <c r="H37" s="23">
        <v>21</v>
      </c>
      <c r="I37" s="23">
        <v>10182</v>
      </c>
      <c r="J37" s="23">
        <v>10202</v>
      </c>
      <c r="K37" s="23" t="s">
        <v>938</v>
      </c>
      <c r="L37" s="23" t="s">
        <v>973</v>
      </c>
      <c r="M37" s="23" t="s">
        <v>929</v>
      </c>
      <c r="N37" s="23">
        <v>1</v>
      </c>
    </row>
    <row r="38" spans="1:14">
      <c r="A38" s="32" t="s">
        <v>955</v>
      </c>
      <c r="B38" s="32" t="s">
        <v>81</v>
      </c>
      <c r="C38" s="32" t="s">
        <v>445</v>
      </c>
      <c r="D38" s="32"/>
      <c r="E38" s="32">
        <v>3</v>
      </c>
      <c r="F38" s="32">
        <v>-1</v>
      </c>
      <c r="G38" s="32">
        <v>1</v>
      </c>
      <c r="H38" s="32">
        <v>21</v>
      </c>
      <c r="I38" s="32">
        <v>3196</v>
      </c>
      <c r="J38" s="32">
        <v>3216</v>
      </c>
      <c r="K38" s="32" t="s">
        <v>956</v>
      </c>
      <c r="L38" s="32" t="s">
        <v>974</v>
      </c>
      <c r="M38" s="32" t="s">
        <v>929</v>
      </c>
      <c r="N38" s="32">
        <v>1</v>
      </c>
    </row>
    <row r="39" spans="1:14">
      <c r="D39" s="23"/>
    </row>
    <row r="40" spans="1:14">
      <c r="D40" s="23"/>
    </row>
    <row r="41" spans="1:14">
      <c r="D41" s="23"/>
    </row>
    <row r="42" spans="1:14">
      <c r="D42" s="23"/>
    </row>
    <row r="43" spans="1:14">
      <c r="D43" s="23"/>
    </row>
    <row r="44" spans="1:14">
      <c r="D44" s="23"/>
    </row>
    <row r="45" spans="1:14">
      <c r="D45" s="23"/>
    </row>
    <row r="46" spans="1:14">
      <c r="D46" s="23"/>
    </row>
    <row r="47" spans="1:14">
      <c r="D47" s="23"/>
    </row>
    <row r="48" spans="1:14">
      <c r="D48" s="23"/>
    </row>
    <row r="49" spans="4:4">
      <c r="D49" s="23"/>
    </row>
    <row r="50" spans="4:4">
      <c r="D50" s="23"/>
    </row>
    <row r="51" spans="4:4">
      <c r="D51" s="23"/>
    </row>
    <row r="52" spans="4:4">
      <c r="D52" s="23"/>
    </row>
    <row r="53" spans="4:4">
      <c r="D53" s="23"/>
    </row>
    <row r="54" spans="4:4">
      <c r="D54" s="23"/>
    </row>
    <row r="55" spans="4:4">
      <c r="D55" s="23"/>
    </row>
    <row r="56" spans="4:4">
      <c r="D56" s="23"/>
    </row>
    <row r="57" spans="4:4">
      <c r="D57" s="23"/>
    </row>
    <row r="58" spans="4:4">
      <c r="D58" s="23"/>
    </row>
    <row r="59" spans="4:4">
      <c r="D59" s="23"/>
    </row>
    <row r="60" spans="4:4">
      <c r="D60" s="23"/>
    </row>
    <row r="61" spans="4:4">
      <c r="D61" s="23"/>
    </row>
    <row r="62" spans="4:4">
      <c r="D62" s="23"/>
    </row>
    <row r="63" spans="4:4">
      <c r="D63" s="23"/>
    </row>
    <row r="64" spans="4:4">
      <c r="D64" s="23"/>
    </row>
    <row r="65" spans="4:4">
      <c r="D65" s="23"/>
    </row>
    <row r="66" spans="4:4">
      <c r="D66" s="23"/>
    </row>
    <row r="67" spans="4:4">
      <c r="D67" s="23"/>
    </row>
    <row r="68" spans="4:4">
      <c r="D68" s="23"/>
    </row>
    <row r="69" spans="4:4">
      <c r="D69" s="23"/>
    </row>
    <row r="70" spans="4:4">
      <c r="D70" s="23"/>
    </row>
    <row r="71" spans="4:4">
      <c r="D71" s="23"/>
    </row>
    <row r="72" spans="4:4">
      <c r="D72" s="23"/>
    </row>
    <row r="73" spans="4:4">
      <c r="D73" s="23"/>
    </row>
    <row r="74" spans="4:4">
      <c r="D74" s="23"/>
    </row>
    <row r="75" spans="4:4">
      <c r="D75" s="23"/>
    </row>
    <row r="76" spans="4:4">
      <c r="D76" s="23"/>
    </row>
    <row r="77" spans="4:4">
      <c r="D77" s="23"/>
    </row>
    <row r="78" spans="4:4">
      <c r="D78" s="23"/>
    </row>
    <row r="79" spans="4:4">
      <c r="D79" s="23"/>
    </row>
    <row r="80" spans="4:4">
      <c r="D80" s="23"/>
    </row>
    <row r="81" spans="4:4">
      <c r="D81" s="23"/>
    </row>
    <row r="82" spans="4:4">
      <c r="D82" s="23"/>
    </row>
    <row r="83" spans="4:4">
      <c r="D83" s="23"/>
    </row>
    <row r="84" spans="4:4">
      <c r="D84" s="23"/>
    </row>
    <row r="85" spans="4:4">
      <c r="D85" s="23"/>
    </row>
    <row r="86" spans="4:4">
      <c r="D86" s="23"/>
    </row>
    <row r="87" spans="4:4">
      <c r="D87" s="23"/>
    </row>
    <row r="88" spans="4:4">
      <c r="D88" s="23"/>
    </row>
    <row r="89" spans="4:4">
      <c r="D89" s="23"/>
    </row>
    <row r="90" spans="4:4">
      <c r="D90" s="23"/>
    </row>
    <row r="91" spans="4:4">
      <c r="D91" s="23"/>
    </row>
    <row r="92" spans="4:4">
      <c r="D92" s="23"/>
    </row>
    <row r="93" spans="4:4">
      <c r="D93" s="23"/>
    </row>
    <row r="94" spans="4:4">
      <c r="D94" s="23"/>
    </row>
    <row r="95" spans="4:4">
      <c r="D95" s="23"/>
    </row>
    <row r="96" spans="4:4">
      <c r="D96" s="23"/>
    </row>
    <row r="97" spans="4:4">
      <c r="D97" s="23"/>
    </row>
    <row r="98" spans="4:4">
      <c r="D98" s="23"/>
    </row>
    <row r="99" spans="4:4">
      <c r="D99" s="23"/>
    </row>
    <row r="100" spans="4:4">
      <c r="D100" s="23"/>
    </row>
    <row r="101" spans="4:4">
      <c r="D101" s="23"/>
    </row>
    <row r="102" spans="4:4">
      <c r="D102" s="23"/>
    </row>
    <row r="103" spans="4:4">
      <c r="D103" s="23"/>
    </row>
    <row r="104" spans="4:4">
      <c r="D104" s="23"/>
    </row>
    <row r="105" spans="4:4">
      <c r="D105" s="23"/>
    </row>
    <row r="106" spans="4:4">
      <c r="D106" s="23"/>
    </row>
    <row r="107" spans="4:4">
      <c r="D107" s="23"/>
    </row>
    <row r="108" spans="4:4">
      <c r="D108" s="23"/>
    </row>
    <row r="109" spans="4:4">
      <c r="D109" s="23"/>
    </row>
    <row r="110" spans="4:4">
      <c r="D110" s="23"/>
    </row>
    <row r="111" spans="4:4">
      <c r="D111" s="23"/>
    </row>
    <row r="112" spans="4:4">
      <c r="D112" s="23"/>
    </row>
    <row r="113" spans="4:4">
      <c r="D113" s="23"/>
    </row>
    <row r="114" spans="4:4">
      <c r="D114" s="23"/>
    </row>
    <row r="115" spans="4:4">
      <c r="D115" s="23"/>
    </row>
    <row r="116" spans="4:4">
      <c r="D116" s="23"/>
    </row>
    <row r="117" spans="4:4">
      <c r="D117" s="23"/>
    </row>
    <row r="118" spans="4:4">
      <c r="D118" s="23"/>
    </row>
    <row r="119" spans="4:4">
      <c r="D119" s="23"/>
    </row>
    <row r="120" spans="4:4">
      <c r="D120" s="23"/>
    </row>
    <row r="121" spans="4:4">
      <c r="D121" s="23"/>
    </row>
    <row r="122" spans="4:4">
      <c r="D122" s="23"/>
    </row>
    <row r="123" spans="4:4">
      <c r="D123" s="23"/>
    </row>
    <row r="124" spans="4:4">
      <c r="D124" s="23"/>
    </row>
    <row r="125" spans="4:4">
      <c r="D125" s="23"/>
    </row>
    <row r="126" spans="4:4">
      <c r="D126" s="23"/>
    </row>
    <row r="127" spans="4:4">
      <c r="D127" s="23"/>
    </row>
    <row r="128" spans="4:4">
      <c r="D128" s="23"/>
    </row>
    <row r="129" spans="4:4">
      <c r="D129" s="23"/>
    </row>
    <row r="130" spans="4:4">
      <c r="D130" s="23"/>
    </row>
    <row r="131" spans="4:4">
      <c r="D131" s="23"/>
    </row>
    <row r="132" spans="4:4">
      <c r="D132" s="23"/>
    </row>
    <row r="133" spans="4:4">
      <c r="D133" s="23"/>
    </row>
    <row r="134" spans="4:4">
      <c r="D134" s="23"/>
    </row>
    <row r="135" spans="4:4">
      <c r="D135" s="23"/>
    </row>
    <row r="136" spans="4:4">
      <c r="D136" s="23"/>
    </row>
    <row r="137" spans="4:4">
      <c r="D137" s="23"/>
    </row>
    <row r="138" spans="4:4">
      <c r="D138" s="23"/>
    </row>
    <row r="139" spans="4:4">
      <c r="D139" s="23"/>
    </row>
    <row r="140" spans="4:4">
      <c r="D140" s="23"/>
    </row>
    <row r="141" spans="4:4">
      <c r="D141" s="23"/>
    </row>
    <row r="142" spans="4:4">
      <c r="D142" s="23"/>
    </row>
    <row r="143" spans="4:4">
      <c r="D143" s="23"/>
    </row>
    <row r="144" spans="4:4">
      <c r="D144" s="23"/>
    </row>
    <row r="145" spans="4:4">
      <c r="D145" s="23"/>
    </row>
    <row r="146" spans="4:4">
      <c r="D146" s="23"/>
    </row>
    <row r="147" spans="4:4">
      <c r="D147" s="23"/>
    </row>
    <row r="148" spans="4:4">
      <c r="D148" s="23"/>
    </row>
    <row r="149" spans="4:4">
      <c r="D149" s="23"/>
    </row>
    <row r="150" spans="4:4">
      <c r="D150" s="23"/>
    </row>
    <row r="151" spans="4:4">
      <c r="D151" s="23"/>
    </row>
    <row r="152" spans="4:4">
      <c r="D152" s="23"/>
    </row>
    <row r="153" spans="4:4">
      <c r="D153" s="23"/>
    </row>
    <row r="154" spans="4:4">
      <c r="D154" s="23"/>
    </row>
    <row r="155" spans="4:4">
      <c r="D155" s="23"/>
    </row>
    <row r="156" spans="4:4">
      <c r="D156" s="23"/>
    </row>
    <row r="157" spans="4:4">
      <c r="D157" s="23"/>
    </row>
    <row r="158" spans="4:4">
      <c r="D158" s="23"/>
    </row>
    <row r="159" spans="4:4">
      <c r="D159" s="23"/>
    </row>
    <row r="160" spans="4:4">
      <c r="D160" s="23"/>
    </row>
    <row r="161" spans="4:4">
      <c r="D161" s="23"/>
    </row>
    <row r="162" spans="4:4">
      <c r="D162" s="23"/>
    </row>
    <row r="163" spans="4:4">
      <c r="D163" s="23"/>
    </row>
    <row r="164" spans="4:4">
      <c r="D164" s="23"/>
    </row>
    <row r="165" spans="4:4">
      <c r="D165" s="23"/>
    </row>
    <row r="166" spans="4:4">
      <c r="D166" s="23"/>
    </row>
    <row r="167" spans="4:4">
      <c r="D167" s="23"/>
    </row>
    <row r="168" spans="4:4">
      <c r="D168" s="23"/>
    </row>
    <row r="169" spans="4:4">
      <c r="D169" s="23"/>
    </row>
    <row r="170" spans="4:4">
      <c r="D170" s="23"/>
    </row>
    <row r="171" spans="4:4">
      <c r="D171" s="23"/>
    </row>
    <row r="172" spans="4:4">
      <c r="D172" s="23"/>
    </row>
    <row r="173" spans="4:4">
      <c r="D173" s="23"/>
    </row>
    <row r="174" spans="4:4">
      <c r="D174" s="23"/>
    </row>
    <row r="175" spans="4:4">
      <c r="D175" s="23"/>
    </row>
    <row r="176" spans="4:4">
      <c r="D176" s="23"/>
    </row>
    <row r="177" spans="4:4">
      <c r="D177" s="23"/>
    </row>
    <row r="178" spans="4:4">
      <c r="D178" s="23"/>
    </row>
    <row r="179" spans="4:4">
      <c r="D179" s="23"/>
    </row>
    <row r="180" spans="4:4">
      <c r="D180" s="23"/>
    </row>
    <row r="181" spans="4:4">
      <c r="D181" s="23"/>
    </row>
    <row r="182" spans="4:4">
      <c r="D182" s="23"/>
    </row>
    <row r="183" spans="4:4">
      <c r="D183" s="23"/>
    </row>
    <row r="184" spans="4:4">
      <c r="D184" s="23"/>
    </row>
  </sheetData>
  <mergeCells count="1">
    <mergeCell ref="A1:N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5"/>
  <sheetViews>
    <sheetView tabSelected="1" workbookViewId="0">
      <selection activeCell="B6" sqref="B6"/>
    </sheetView>
  </sheetViews>
  <sheetFormatPr defaultRowHeight="15"/>
  <cols>
    <col min="1" max="1" width="18.25" style="23" customWidth="1"/>
    <col min="2" max="2" width="20.375" style="57" customWidth="1"/>
    <col min="3" max="3" width="33" style="23" customWidth="1"/>
    <col min="4" max="4" width="37.25" style="23" customWidth="1"/>
    <col min="5" max="16384" width="9" style="64"/>
  </cols>
  <sheetData>
    <row r="1" spans="1:4" s="74" customFormat="1" ht="21" customHeight="1">
      <c r="A1" s="73" t="s">
        <v>1245</v>
      </c>
      <c r="B1" s="73"/>
      <c r="C1" s="73"/>
      <c r="D1" s="73"/>
    </row>
    <row r="2" spans="1:4" s="74" customFormat="1" ht="33" customHeight="1">
      <c r="A2" s="71"/>
      <c r="B2" s="75" t="s">
        <v>1207</v>
      </c>
      <c r="C2" s="76" t="s">
        <v>1209</v>
      </c>
      <c r="D2" s="39" t="s">
        <v>1244</v>
      </c>
    </row>
    <row r="3" spans="1:4" ht="15" customHeight="1">
      <c r="A3" s="77" t="s">
        <v>1208</v>
      </c>
      <c r="B3" s="25" t="s">
        <v>1109</v>
      </c>
      <c r="C3" s="80" t="s">
        <v>1216</v>
      </c>
      <c r="D3" s="81" t="s">
        <v>1210</v>
      </c>
    </row>
    <row r="4" spans="1:4">
      <c r="A4" s="78"/>
      <c r="B4" s="25" t="s">
        <v>1110</v>
      </c>
      <c r="C4" s="80"/>
      <c r="D4" s="81"/>
    </row>
    <row r="5" spans="1:4">
      <c r="A5" s="78"/>
      <c r="B5" s="25" t="s">
        <v>1111</v>
      </c>
      <c r="C5" s="80"/>
      <c r="D5" s="81" t="s">
        <v>1210</v>
      </c>
    </row>
    <row r="6" spans="1:4">
      <c r="A6" s="78"/>
      <c r="B6" s="25" t="s">
        <v>1112</v>
      </c>
      <c r="C6" s="80"/>
      <c r="D6" s="81"/>
    </row>
    <row r="7" spans="1:4">
      <c r="A7" s="78"/>
      <c r="B7" s="25" t="s">
        <v>1113</v>
      </c>
      <c r="C7" s="80"/>
      <c r="D7" s="81" t="s">
        <v>1210</v>
      </c>
    </row>
    <row r="8" spans="1:4">
      <c r="A8" s="78"/>
      <c r="B8" s="25" t="s">
        <v>1114</v>
      </c>
      <c r="C8" s="80"/>
      <c r="D8" s="81"/>
    </row>
    <row r="9" spans="1:4">
      <c r="A9" s="78"/>
      <c r="B9" s="25" t="s">
        <v>1115</v>
      </c>
      <c r="C9" s="84" t="s">
        <v>1217</v>
      </c>
      <c r="D9" s="81" t="s">
        <v>1211</v>
      </c>
    </row>
    <row r="10" spans="1:4">
      <c r="A10" s="78"/>
      <c r="B10" s="25" t="s">
        <v>1116</v>
      </c>
      <c r="C10" s="84"/>
      <c r="D10" s="81"/>
    </row>
    <row r="11" spans="1:4">
      <c r="A11" s="78"/>
      <c r="B11" s="25" t="s">
        <v>1117</v>
      </c>
      <c r="C11" s="84"/>
      <c r="D11" s="81" t="s">
        <v>1211</v>
      </c>
    </row>
    <row r="12" spans="1:4">
      <c r="A12" s="78"/>
      <c r="B12" s="25" t="s">
        <v>1118</v>
      </c>
      <c r="C12" s="84"/>
      <c r="D12" s="81"/>
    </row>
    <row r="13" spans="1:4">
      <c r="A13" s="78"/>
      <c r="B13" s="25" t="s">
        <v>1119</v>
      </c>
      <c r="C13" s="84"/>
      <c r="D13" s="81" t="s">
        <v>1211</v>
      </c>
    </row>
    <row r="14" spans="1:4">
      <c r="A14" s="78"/>
      <c r="B14" s="25" t="s">
        <v>1120</v>
      </c>
      <c r="C14" s="84"/>
      <c r="D14" s="81"/>
    </row>
    <row r="15" spans="1:4">
      <c r="A15" s="78"/>
      <c r="B15" s="25" t="s">
        <v>1121</v>
      </c>
      <c r="C15" s="84" t="s">
        <v>1212</v>
      </c>
      <c r="D15" s="81" t="s">
        <v>1213</v>
      </c>
    </row>
    <row r="16" spans="1:4">
      <c r="A16" s="78"/>
      <c r="B16" s="25" t="s">
        <v>1122</v>
      </c>
      <c r="C16" s="84"/>
      <c r="D16" s="81"/>
    </row>
    <row r="17" spans="1:4">
      <c r="A17" s="78"/>
      <c r="B17" s="25" t="s">
        <v>1123</v>
      </c>
      <c r="C17" s="84"/>
      <c r="D17" s="81" t="s">
        <v>1213</v>
      </c>
    </row>
    <row r="18" spans="1:4">
      <c r="A18" s="78"/>
      <c r="B18" s="25" t="s">
        <v>1124</v>
      </c>
      <c r="C18" s="84"/>
      <c r="D18" s="81"/>
    </row>
    <row r="19" spans="1:4">
      <c r="A19" s="78"/>
      <c r="B19" s="25" t="s">
        <v>1125</v>
      </c>
      <c r="C19" s="84"/>
      <c r="D19" s="81" t="s">
        <v>1213</v>
      </c>
    </row>
    <row r="20" spans="1:4">
      <c r="A20" s="78"/>
      <c r="B20" s="25" t="s">
        <v>1126</v>
      </c>
      <c r="C20" s="84"/>
      <c r="D20" s="81"/>
    </row>
    <row r="21" spans="1:4">
      <c r="A21" s="78"/>
      <c r="B21" s="25" t="s">
        <v>1127</v>
      </c>
      <c r="C21" s="80" t="s">
        <v>1218</v>
      </c>
      <c r="D21" s="81" t="s">
        <v>1214</v>
      </c>
    </row>
    <row r="22" spans="1:4">
      <c r="A22" s="78"/>
      <c r="B22" s="25" t="s">
        <v>1128</v>
      </c>
      <c r="C22" s="80"/>
      <c r="D22" s="81"/>
    </row>
    <row r="23" spans="1:4">
      <c r="A23" s="78"/>
      <c r="B23" s="25" t="s">
        <v>1129</v>
      </c>
      <c r="C23" s="80"/>
      <c r="D23" s="81" t="s">
        <v>1214</v>
      </c>
    </row>
    <row r="24" spans="1:4">
      <c r="A24" s="78"/>
      <c r="B24" s="25" t="s">
        <v>1130</v>
      </c>
      <c r="C24" s="80"/>
      <c r="D24" s="81"/>
    </row>
    <row r="25" spans="1:4">
      <c r="A25" s="78"/>
      <c r="B25" s="25" t="s">
        <v>1131</v>
      </c>
      <c r="C25" s="80"/>
      <c r="D25" s="81" t="s">
        <v>1214</v>
      </c>
    </row>
    <row r="26" spans="1:4">
      <c r="A26" s="78"/>
      <c r="B26" s="25" t="s">
        <v>1132</v>
      </c>
      <c r="C26" s="80"/>
      <c r="D26" s="81"/>
    </row>
    <row r="27" spans="1:4">
      <c r="A27" s="78"/>
      <c r="B27" s="25" t="s">
        <v>1133</v>
      </c>
      <c r="C27" s="80" t="s">
        <v>1219</v>
      </c>
      <c r="D27" s="81" t="s">
        <v>1215</v>
      </c>
    </row>
    <row r="28" spans="1:4">
      <c r="A28" s="78"/>
      <c r="B28" s="25" t="s">
        <v>1134</v>
      </c>
      <c r="C28" s="80"/>
      <c r="D28" s="81"/>
    </row>
    <row r="29" spans="1:4">
      <c r="A29" s="78"/>
      <c r="B29" s="25" t="s">
        <v>1135</v>
      </c>
      <c r="C29" s="80"/>
      <c r="D29" s="81" t="s">
        <v>1215</v>
      </c>
    </row>
    <row r="30" spans="1:4">
      <c r="A30" s="78"/>
      <c r="B30" s="25" t="s">
        <v>1136</v>
      </c>
      <c r="C30" s="80"/>
      <c r="D30" s="81"/>
    </row>
    <row r="31" spans="1:4">
      <c r="A31" s="78"/>
      <c r="B31" s="25" t="s">
        <v>1137</v>
      </c>
      <c r="C31" s="80"/>
      <c r="D31" s="81" t="s">
        <v>1215</v>
      </c>
    </row>
    <row r="32" spans="1:4">
      <c r="A32" s="78"/>
      <c r="B32" s="25" t="s">
        <v>1138</v>
      </c>
      <c r="C32" s="80"/>
      <c r="D32" s="81"/>
    </row>
    <row r="33" spans="1:4">
      <c r="A33" s="78"/>
      <c r="B33" s="25" t="s">
        <v>1139</v>
      </c>
      <c r="C33" s="80" t="s">
        <v>1221</v>
      </c>
      <c r="D33" s="81" t="s">
        <v>1220</v>
      </c>
    </row>
    <row r="34" spans="1:4">
      <c r="A34" s="78"/>
      <c r="B34" s="25" t="s">
        <v>1140</v>
      </c>
      <c r="C34" s="80"/>
      <c r="D34" s="81"/>
    </row>
    <row r="35" spans="1:4">
      <c r="A35" s="78"/>
      <c r="B35" s="25" t="s">
        <v>1141</v>
      </c>
      <c r="C35" s="80"/>
      <c r="D35" s="81" t="s">
        <v>1220</v>
      </c>
    </row>
    <row r="36" spans="1:4">
      <c r="A36" s="78"/>
      <c r="B36" s="25" t="s">
        <v>1142</v>
      </c>
      <c r="C36" s="80"/>
      <c r="D36" s="81"/>
    </row>
    <row r="37" spans="1:4">
      <c r="A37" s="78"/>
      <c r="B37" s="25" t="s">
        <v>1143</v>
      </c>
      <c r="C37" s="80"/>
      <c r="D37" s="81" t="s">
        <v>1220</v>
      </c>
    </row>
    <row r="38" spans="1:4">
      <c r="A38" s="78"/>
      <c r="B38" s="25" t="s">
        <v>1144</v>
      </c>
      <c r="C38" s="80"/>
      <c r="D38" s="81"/>
    </row>
    <row r="39" spans="1:4">
      <c r="A39" s="78"/>
      <c r="B39" s="25" t="s">
        <v>1145</v>
      </c>
      <c r="C39" s="80" t="s">
        <v>1223</v>
      </c>
      <c r="D39" s="81" t="s">
        <v>1222</v>
      </c>
    </row>
    <row r="40" spans="1:4">
      <c r="A40" s="78"/>
      <c r="B40" s="25" t="s">
        <v>1146</v>
      </c>
      <c r="C40" s="80"/>
      <c r="D40" s="81"/>
    </row>
    <row r="41" spans="1:4">
      <c r="A41" s="78"/>
      <c r="B41" s="25" t="s">
        <v>1147</v>
      </c>
      <c r="C41" s="80"/>
      <c r="D41" s="81" t="s">
        <v>1222</v>
      </c>
    </row>
    <row r="42" spans="1:4">
      <c r="A42" s="78"/>
      <c r="B42" s="25" t="s">
        <v>1148</v>
      </c>
      <c r="C42" s="80"/>
      <c r="D42" s="81"/>
    </row>
    <row r="43" spans="1:4">
      <c r="A43" s="78"/>
      <c r="B43" s="25" t="s">
        <v>1149</v>
      </c>
      <c r="C43" s="80"/>
      <c r="D43" s="81" t="s">
        <v>1222</v>
      </c>
    </row>
    <row r="44" spans="1:4">
      <c r="A44" s="78"/>
      <c r="B44" s="25" t="s">
        <v>1150</v>
      </c>
      <c r="C44" s="80"/>
      <c r="D44" s="81"/>
    </row>
    <row r="45" spans="1:4">
      <c r="A45" s="78"/>
      <c r="B45" s="25" t="s">
        <v>1151</v>
      </c>
      <c r="C45" s="80" t="s">
        <v>1225</v>
      </c>
      <c r="D45" s="81" t="s">
        <v>1224</v>
      </c>
    </row>
    <row r="46" spans="1:4">
      <c r="A46" s="78"/>
      <c r="B46" s="25" t="s">
        <v>1152</v>
      </c>
      <c r="C46" s="80"/>
      <c r="D46" s="81"/>
    </row>
    <row r="47" spans="1:4">
      <c r="A47" s="78"/>
      <c r="B47" s="25" t="s">
        <v>1153</v>
      </c>
      <c r="C47" s="80"/>
      <c r="D47" s="81" t="s">
        <v>1224</v>
      </c>
    </row>
    <row r="48" spans="1:4">
      <c r="A48" s="78"/>
      <c r="B48" s="25" t="s">
        <v>1154</v>
      </c>
      <c r="C48" s="80"/>
      <c r="D48" s="81"/>
    </row>
    <row r="49" spans="1:4">
      <c r="A49" s="78"/>
      <c r="B49" s="25" t="s">
        <v>1155</v>
      </c>
      <c r="C49" s="80"/>
      <c r="D49" s="81" t="s">
        <v>1224</v>
      </c>
    </row>
    <row r="50" spans="1:4">
      <c r="A50" s="78"/>
      <c r="B50" s="25" t="s">
        <v>1156</v>
      </c>
      <c r="C50" s="80"/>
      <c r="D50" s="81"/>
    </row>
    <row r="51" spans="1:4">
      <c r="A51" s="78"/>
      <c r="B51" s="25" t="s">
        <v>1157</v>
      </c>
      <c r="C51" s="80" t="s">
        <v>1227</v>
      </c>
      <c r="D51" s="81" t="s">
        <v>1226</v>
      </c>
    </row>
    <row r="52" spans="1:4">
      <c r="A52" s="78"/>
      <c r="B52" s="25" t="s">
        <v>1158</v>
      </c>
      <c r="C52" s="80"/>
      <c r="D52" s="81"/>
    </row>
    <row r="53" spans="1:4">
      <c r="A53" s="78"/>
      <c r="B53" s="25" t="s">
        <v>1159</v>
      </c>
      <c r="C53" s="80"/>
      <c r="D53" s="81" t="s">
        <v>1226</v>
      </c>
    </row>
    <row r="54" spans="1:4">
      <c r="A54" s="78"/>
      <c r="B54" s="25" t="s">
        <v>1160</v>
      </c>
      <c r="C54" s="80"/>
      <c r="D54" s="81"/>
    </row>
    <row r="55" spans="1:4">
      <c r="A55" s="78"/>
      <c r="B55" s="25" t="s">
        <v>1161</v>
      </c>
      <c r="C55" s="80"/>
      <c r="D55" s="81" t="s">
        <v>1226</v>
      </c>
    </row>
    <row r="56" spans="1:4">
      <c r="A56" s="78"/>
      <c r="B56" s="25" t="s">
        <v>1162</v>
      </c>
      <c r="C56" s="80"/>
      <c r="D56" s="81"/>
    </row>
    <row r="57" spans="1:4">
      <c r="A57" s="78"/>
      <c r="B57" s="25" t="s">
        <v>1163</v>
      </c>
      <c r="C57" s="80" t="s">
        <v>1228</v>
      </c>
      <c r="D57" s="81" t="s">
        <v>1226</v>
      </c>
    </row>
    <row r="58" spans="1:4">
      <c r="A58" s="78"/>
      <c r="B58" s="25" t="s">
        <v>1164</v>
      </c>
      <c r="C58" s="80"/>
      <c r="D58" s="81"/>
    </row>
    <row r="59" spans="1:4">
      <c r="A59" s="78"/>
      <c r="B59" s="25" t="s">
        <v>1165</v>
      </c>
      <c r="C59" s="80"/>
      <c r="D59" s="81" t="s">
        <v>1226</v>
      </c>
    </row>
    <row r="60" spans="1:4">
      <c r="A60" s="78"/>
      <c r="B60" s="25" t="s">
        <v>1166</v>
      </c>
      <c r="C60" s="80"/>
      <c r="D60" s="81"/>
    </row>
    <row r="61" spans="1:4">
      <c r="A61" s="78"/>
      <c r="B61" s="25" t="s">
        <v>1167</v>
      </c>
      <c r="C61" s="80"/>
      <c r="D61" s="81" t="s">
        <v>1226</v>
      </c>
    </row>
    <row r="62" spans="1:4">
      <c r="A62" s="78"/>
      <c r="B62" s="25" t="s">
        <v>1168</v>
      </c>
      <c r="C62" s="80"/>
      <c r="D62" s="81"/>
    </row>
    <row r="63" spans="1:4">
      <c r="A63" s="78"/>
      <c r="B63" s="25" t="s">
        <v>1169</v>
      </c>
      <c r="C63" s="80" t="s">
        <v>1231</v>
      </c>
      <c r="D63" s="81" t="s">
        <v>1230</v>
      </c>
    </row>
    <row r="64" spans="1:4">
      <c r="A64" s="78"/>
      <c r="B64" s="25" t="s">
        <v>1170</v>
      </c>
      <c r="C64" s="80"/>
      <c r="D64" s="81"/>
    </row>
    <row r="65" spans="1:4">
      <c r="A65" s="78"/>
      <c r="B65" s="25" t="s">
        <v>1171</v>
      </c>
      <c r="C65" s="80"/>
      <c r="D65" s="81" t="s">
        <v>1229</v>
      </c>
    </row>
    <row r="66" spans="1:4">
      <c r="A66" s="78"/>
      <c r="B66" s="25" t="s">
        <v>1172</v>
      </c>
      <c r="C66" s="80"/>
      <c r="D66" s="81"/>
    </row>
    <row r="67" spans="1:4">
      <c r="A67" s="78"/>
      <c r="B67" s="25" t="s">
        <v>1173</v>
      </c>
      <c r="C67" s="80"/>
      <c r="D67" s="81"/>
    </row>
    <row r="68" spans="1:4">
      <c r="A68" s="78"/>
      <c r="B68" s="25" t="s">
        <v>1174</v>
      </c>
      <c r="C68" s="80"/>
      <c r="D68" s="81" t="s">
        <v>1230</v>
      </c>
    </row>
    <row r="69" spans="1:4">
      <c r="A69" s="78"/>
      <c r="B69" s="25" t="s">
        <v>1175</v>
      </c>
      <c r="C69" s="80"/>
      <c r="D69" s="81"/>
    </row>
    <row r="70" spans="1:4">
      <c r="A70" s="78"/>
      <c r="B70" s="25" t="s">
        <v>1176</v>
      </c>
      <c r="C70" s="80" t="s">
        <v>1233</v>
      </c>
      <c r="D70" s="81" t="s">
        <v>1226</v>
      </c>
    </row>
    <row r="71" spans="1:4">
      <c r="A71" s="78"/>
      <c r="B71" s="25" t="s">
        <v>1177</v>
      </c>
      <c r="C71" s="80"/>
      <c r="D71" s="81"/>
    </row>
    <row r="72" spans="1:4">
      <c r="A72" s="78"/>
      <c r="B72" s="25" t="s">
        <v>1178</v>
      </c>
      <c r="C72" s="80"/>
      <c r="D72" s="81" t="s">
        <v>1226</v>
      </c>
    </row>
    <row r="73" spans="1:4">
      <c r="A73" s="78"/>
      <c r="B73" s="25" t="s">
        <v>1179</v>
      </c>
      <c r="C73" s="80"/>
      <c r="D73" s="81"/>
    </row>
    <row r="74" spans="1:4">
      <c r="A74" s="78"/>
      <c r="B74" s="25" t="s">
        <v>1180</v>
      </c>
      <c r="C74" s="80"/>
      <c r="D74" s="81" t="s">
        <v>1226</v>
      </c>
    </row>
    <row r="75" spans="1:4">
      <c r="A75" s="78"/>
      <c r="B75" s="25" t="s">
        <v>1181</v>
      </c>
      <c r="C75" s="80"/>
      <c r="D75" s="81"/>
    </row>
    <row r="76" spans="1:4">
      <c r="A76" s="78"/>
      <c r="B76" s="25" t="s">
        <v>1182</v>
      </c>
      <c r="C76" s="80" t="s">
        <v>1234</v>
      </c>
      <c r="D76" s="81" t="s">
        <v>1232</v>
      </c>
    </row>
    <row r="77" spans="1:4">
      <c r="A77" s="78"/>
      <c r="B77" s="25" t="s">
        <v>1183</v>
      </c>
      <c r="C77" s="80"/>
      <c r="D77" s="81"/>
    </row>
    <row r="78" spans="1:4">
      <c r="A78" s="78"/>
      <c r="B78" s="25" t="s">
        <v>1184</v>
      </c>
      <c r="C78" s="80"/>
      <c r="D78" s="81" t="s">
        <v>1232</v>
      </c>
    </row>
    <row r="79" spans="1:4">
      <c r="A79" s="78"/>
      <c r="B79" s="25" t="s">
        <v>1185</v>
      </c>
      <c r="C79" s="80"/>
      <c r="D79" s="81"/>
    </row>
    <row r="80" spans="1:4">
      <c r="A80" s="78"/>
      <c r="B80" s="25" t="s">
        <v>1186</v>
      </c>
      <c r="C80" s="80"/>
      <c r="D80" s="81" t="s">
        <v>1232</v>
      </c>
    </row>
    <row r="81" spans="1:4">
      <c r="A81" s="78"/>
      <c r="B81" s="25" t="s">
        <v>1187</v>
      </c>
      <c r="C81" s="80"/>
      <c r="D81" s="81"/>
    </row>
    <row r="82" spans="1:4">
      <c r="A82" s="78"/>
      <c r="B82" s="25" t="s">
        <v>1188</v>
      </c>
      <c r="C82" s="80" t="s">
        <v>975</v>
      </c>
      <c r="D82" s="81" t="s">
        <v>1214</v>
      </c>
    </row>
    <row r="83" spans="1:4">
      <c r="A83" s="78"/>
      <c r="B83" s="25" t="s">
        <v>1189</v>
      </c>
      <c r="C83" s="80"/>
      <c r="D83" s="81"/>
    </row>
    <row r="84" spans="1:4">
      <c r="A84" s="78"/>
      <c r="B84" s="25" t="s">
        <v>1190</v>
      </c>
      <c r="C84" s="80"/>
      <c r="D84" s="81" t="s">
        <v>1214</v>
      </c>
    </row>
    <row r="85" spans="1:4">
      <c r="A85" s="78"/>
      <c r="B85" s="25" t="s">
        <v>1191</v>
      </c>
      <c r="C85" s="80"/>
      <c r="D85" s="81"/>
    </row>
    <row r="86" spans="1:4">
      <c r="A86" s="78"/>
      <c r="B86" s="25" t="s">
        <v>1192</v>
      </c>
      <c r="C86" s="80"/>
      <c r="D86" s="81" t="s">
        <v>1214</v>
      </c>
    </row>
    <row r="87" spans="1:4">
      <c r="A87" s="78"/>
      <c r="B87" s="25" t="s">
        <v>1193</v>
      </c>
      <c r="C87" s="80"/>
      <c r="D87" s="81"/>
    </row>
    <row r="88" spans="1:4">
      <c r="A88" s="78"/>
      <c r="B88" s="25" t="s">
        <v>1194</v>
      </c>
      <c r="C88" s="80" t="s">
        <v>1235</v>
      </c>
      <c r="D88" s="81" t="s">
        <v>1224</v>
      </c>
    </row>
    <row r="89" spans="1:4">
      <c r="A89" s="78"/>
      <c r="B89" s="25" t="s">
        <v>1195</v>
      </c>
      <c r="C89" s="80"/>
      <c r="D89" s="81"/>
    </row>
    <row r="90" spans="1:4">
      <c r="A90" s="78"/>
      <c r="B90" s="25" t="s">
        <v>1196</v>
      </c>
      <c r="C90" s="80"/>
      <c r="D90" s="81" t="s">
        <v>1224</v>
      </c>
    </row>
    <row r="91" spans="1:4">
      <c r="A91" s="78"/>
      <c r="B91" s="25" t="s">
        <v>1197</v>
      </c>
      <c r="C91" s="80"/>
      <c r="D91" s="81"/>
    </row>
    <row r="92" spans="1:4">
      <c r="A92" s="78"/>
      <c r="B92" s="25" t="s">
        <v>1198</v>
      </c>
      <c r="C92" s="80"/>
      <c r="D92" s="81" t="s">
        <v>1224</v>
      </c>
    </row>
    <row r="93" spans="1:4">
      <c r="A93" s="78"/>
      <c r="B93" s="25" t="s">
        <v>1199</v>
      </c>
      <c r="C93" s="80"/>
      <c r="D93" s="81"/>
    </row>
    <row r="94" spans="1:4">
      <c r="A94" s="78"/>
      <c r="B94" s="25" t="s">
        <v>1200</v>
      </c>
      <c r="C94" s="80" t="s">
        <v>976</v>
      </c>
      <c r="D94" s="81" t="s">
        <v>1236</v>
      </c>
    </row>
    <row r="95" spans="1:4">
      <c r="A95" s="78"/>
      <c r="B95" s="25" t="s">
        <v>1201</v>
      </c>
      <c r="C95" s="80"/>
      <c r="D95" s="81"/>
    </row>
    <row r="96" spans="1:4">
      <c r="A96" s="78"/>
      <c r="B96" s="25" t="s">
        <v>1202</v>
      </c>
      <c r="C96" s="80"/>
      <c r="D96" s="81" t="s">
        <v>1236</v>
      </c>
    </row>
    <row r="97" spans="1:4">
      <c r="A97" s="78"/>
      <c r="B97" s="25" t="s">
        <v>1203</v>
      </c>
      <c r="C97" s="80"/>
      <c r="D97" s="81"/>
    </row>
    <row r="98" spans="1:4">
      <c r="A98" s="78"/>
      <c r="B98" s="25" t="s">
        <v>1204</v>
      </c>
      <c r="C98" s="80"/>
      <c r="D98" s="81" t="s">
        <v>1236</v>
      </c>
    </row>
    <row r="99" spans="1:4">
      <c r="A99" s="79"/>
      <c r="B99" s="32" t="s">
        <v>1205</v>
      </c>
      <c r="C99" s="82"/>
      <c r="D99" s="83"/>
    </row>
    <row r="100" spans="1:4">
      <c r="A100" s="78" t="s">
        <v>1206</v>
      </c>
      <c r="B100" s="25" t="s">
        <v>977</v>
      </c>
      <c r="C100" s="25" t="s">
        <v>978</v>
      </c>
      <c r="D100" s="25" t="s">
        <v>1237</v>
      </c>
    </row>
    <row r="101" spans="1:4" ht="14.25" customHeight="1">
      <c r="A101" s="78"/>
      <c r="B101" s="25" t="s">
        <v>979</v>
      </c>
      <c r="C101" s="25" t="s">
        <v>978</v>
      </c>
      <c r="D101" s="25" t="s">
        <v>1237</v>
      </c>
    </row>
    <row r="102" spans="1:4" ht="14.25" customHeight="1">
      <c r="A102" s="78"/>
      <c r="B102" s="25" t="s">
        <v>980</v>
      </c>
      <c r="C102" s="25" t="s">
        <v>978</v>
      </c>
      <c r="D102" s="25" t="s">
        <v>1237</v>
      </c>
    </row>
    <row r="103" spans="1:4" ht="14.25" customHeight="1">
      <c r="A103" s="78"/>
      <c r="B103" s="25" t="s">
        <v>981</v>
      </c>
      <c r="C103" s="25" t="s">
        <v>978</v>
      </c>
      <c r="D103" s="25" t="s">
        <v>1237</v>
      </c>
    </row>
    <row r="104" spans="1:4" ht="14.25" customHeight="1">
      <c r="A104" s="78"/>
      <c r="B104" s="25" t="s">
        <v>982</v>
      </c>
      <c r="C104" s="25" t="s">
        <v>978</v>
      </c>
      <c r="D104" s="25" t="s">
        <v>1237</v>
      </c>
    </row>
    <row r="105" spans="1:4" ht="14.25" customHeight="1">
      <c r="A105" s="78"/>
      <c r="B105" s="25" t="s">
        <v>983</v>
      </c>
      <c r="C105" s="25" t="s">
        <v>978</v>
      </c>
      <c r="D105" s="25" t="s">
        <v>1237</v>
      </c>
    </row>
    <row r="106" spans="1:4" ht="14.25" customHeight="1">
      <c r="A106" s="78"/>
      <c r="B106" s="25" t="s">
        <v>984</v>
      </c>
      <c r="C106" s="25" t="s">
        <v>978</v>
      </c>
      <c r="D106" s="25" t="s">
        <v>1237</v>
      </c>
    </row>
    <row r="107" spans="1:4">
      <c r="A107" s="78"/>
      <c r="B107" s="25" t="s">
        <v>985</v>
      </c>
      <c r="C107" s="25" t="s">
        <v>978</v>
      </c>
      <c r="D107" s="25" t="s">
        <v>1237</v>
      </c>
    </row>
    <row r="108" spans="1:4">
      <c r="A108" s="78"/>
      <c r="B108" s="25" t="s">
        <v>986</v>
      </c>
      <c r="C108" s="25" t="s">
        <v>978</v>
      </c>
      <c r="D108" s="25" t="s">
        <v>1237</v>
      </c>
    </row>
    <row r="109" spans="1:4">
      <c r="A109" s="78"/>
      <c r="B109" s="25" t="s">
        <v>987</v>
      </c>
      <c r="C109" s="25" t="s">
        <v>978</v>
      </c>
      <c r="D109" s="25" t="s">
        <v>1237</v>
      </c>
    </row>
    <row r="110" spans="1:4">
      <c r="A110" s="78"/>
      <c r="B110" s="25" t="s">
        <v>988</v>
      </c>
      <c r="C110" s="25" t="s">
        <v>978</v>
      </c>
      <c r="D110" s="25" t="s">
        <v>1237</v>
      </c>
    </row>
    <row r="111" spans="1:4">
      <c r="A111" s="78"/>
      <c r="B111" s="25" t="s">
        <v>989</v>
      </c>
      <c r="C111" s="25" t="s">
        <v>978</v>
      </c>
      <c r="D111" s="25" t="s">
        <v>1243</v>
      </c>
    </row>
    <row r="112" spans="1:4">
      <c r="A112" s="78"/>
      <c r="B112" s="25" t="s">
        <v>990</v>
      </c>
      <c r="C112" s="25" t="s">
        <v>978</v>
      </c>
      <c r="D112" s="25" t="s">
        <v>1243</v>
      </c>
    </row>
    <row r="113" spans="1:4">
      <c r="A113" s="78"/>
      <c r="B113" s="25" t="s">
        <v>991</v>
      </c>
      <c r="C113" s="25" t="s">
        <v>978</v>
      </c>
      <c r="D113" s="25" t="s">
        <v>1242</v>
      </c>
    </row>
    <row r="114" spans="1:4">
      <c r="A114" s="78"/>
      <c r="B114" s="25" t="s">
        <v>992</v>
      </c>
      <c r="C114" s="25" t="s">
        <v>978</v>
      </c>
      <c r="D114" s="25" t="s">
        <v>1242</v>
      </c>
    </row>
    <row r="115" spans="1:4">
      <c r="A115" s="78"/>
      <c r="B115" s="25" t="s">
        <v>993</v>
      </c>
      <c r="C115" s="25" t="s">
        <v>978</v>
      </c>
      <c r="D115" s="25" t="s">
        <v>1242</v>
      </c>
    </row>
    <row r="116" spans="1:4">
      <c r="A116" s="78"/>
      <c r="B116" s="25" t="s">
        <v>994</v>
      </c>
      <c r="C116" s="25" t="s">
        <v>978</v>
      </c>
      <c r="D116" s="25" t="s">
        <v>1242</v>
      </c>
    </row>
    <row r="117" spans="1:4">
      <c r="A117" s="78"/>
      <c r="B117" s="25" t="s">
        <v>995</v>
      </c>
      <c r="C117" s="25" t="s">
        <v>978</v>
      </c>
      <c r="D117" s="25" t="s">
        <v>1242</v>
      </c>
    </row>
    <row r="118" spans="1:4">
      <c r="A118" s="78"/>
      <c r="B118" s="25" t="s">
        <v>996</v>
      </c>
      <c r="C118" s="25" t="s">
        <v>978</v>
      </c>
      <c r="D118" s="25" t="s">
        <v>1242</v>
      </c>
    </row>
    <row r="119" spans="1:4">
      <c r="A119" s="78"/>
      <c r="B119" s="25" t="s">
        <v>997</v>
      </c>
      <c r="C119" s="25" t="s">
        <v>978</v>
      </c>
      <c r="D119" s="25" t="s">
        <v>1242</v>
      </c>
    </row>
    <row r="120" spans="1:4">
      <c r="A120" s="78"/>
      <c r="B120" s="25" t="s">
        <v>998</v>
      </c>
      <c r="C120" s="25" t="s">
        <v>978</v>
      </c>
      <c r="D120" s="25" t="s">
        <v>1242</v>
      </c>
    </row>
    <row r="121" spans="1:4">
      <c r="A121" s="78"/>
      <c r="B121" s="25" t="s">
        <v>999</v>
      </c>
      <c r="C121" s="25" t="s">
        <v>978</v>
      </c>
      <c r="D121" s="25" t="s">
        <v>1242</v>
      </c>
    </row>
    <row r="122" spans="1:4">
      <c r="A122" s="78"/>
      <c r="B122" s="25" t="s">
        <v>1000</v>
      </c>
      <c r="C122" s="25" t="s">
        <v>978</v>
      </c>
      <c r="D122" s="25" t="s">
        <v>1242</v>
      </c>
    </row>
    <row r="123" spans="1:4">
      <c r="A123" s="78"/>
      <c r="B123" s="25" t="s">
        <v>1001</v>
      </c>
      <c r="C123" s="25" t="s">
        <v>1002</v>
      </c>
      <c r="D123" s="25" t="s">
        <v>1241</v>
      </c>
    </row>
    <row r="124" spans="1:4">
      <c r="A124" s="78"/>
      <c r="B124" s="25" t="s">
        <v>1003</v>
      </c>
      <c r="C124" s="25" t="s">
        <v>1002</v>
      </c>
      <c r="D124" s="25" t="s">
        <v>1241</v>
      </c>
    </row>
    <row r="125" spans="1:4">
      <c r="A125" s="78"/>
      <c r="B125" s="25" t="s">
        <v>1004</v>
      </c>
      <c r="C125" s="25" t="s">
        <v>1002</v>
      </c>
      <c r="D125" s="25" t="s">
        <v>1241</v>
      </c>
    </row>
    <row r="126" spans="1:4">
      <c r="A126" s="78"/>
      <c r="B126" s="25" t="s">
        <v>1005</v>
      </c>
      <c r="C126" s="25" t="s">
        <v>1002</v>
      </c>
      <c r="D126" s="25" t="s">
        <v>1241</v>
      </c>
    </row>
    <row r="127" spans="1:4">
      <c r="A127" s="78"/>
      <c r="B127" s="25" t="s">
        <v>1006</v>
      </c>
      <c r="C127" s="25" t="s">
        <v>1002</v>
      </c>
      <c r="D127" s="25" t="s">
        <v>1241</v>
      </c>
    </row>
    <row r="128" spans="1:4">
      <c r="A128" s="78"/>
      <c r="B128" s="25" t="s">
        <v>1007</v>
      </c>
      <c r="C128" s="25" t="s">
        <v>1002</v>
      </c>
      <c r="D128" s="25" t="s">
        <v>1240</v>
      </c>
    </row>
    <row r="129" spans="1:4">
      <c r="A129" s="78"/>
      <c r="B129" s="25" t="s">
        <v>1008</v>
      </c>
      <c r="C129" s="25" t="s">
        <v>1002</v>
      </c>
      <c r="D129" s="25" t="s">
        <v>1240</v>
      </c>
    </row>
    <row r="130" spans="1:4">
      <c r="A130" s="78"/>
      <c r="B130" s="25" t="s">
        <v>1009</v>
      </c>
      <c r="C130" s="25" t="s">
        <v>1002</v>
      </c>
      <c r="D130" s="25" t="s">
        <v>1240</v>
      </c>
    </row>
    <row r="131" spans="1:4">
      <c r="A131" s="78"/>
      <c r="B131" s="25" t="s">
        <v>1010</v>
      </c>
      <c r="C131" s="25" t="s">
        <v>1002</v>
      </c>
      <c r="D131" s="25" t="s">
        <v>1240</v>
      </c>
    </row>
    <row r="132" spans="1:4">
      <c r="A132" s="78"/>
      <c r="B132" s="25" t="s">
        <v>1011</v>
      </c>
      <c r="C132" s="25" t="s">
        <v>1002</v>
      </c>
      <c r="D132" s="25" t="s">
        <v>1240</v>
      </c>
    </row>
    <row r="133" spans="1:4">
      <c r="A133" s="78"/>
      <c r="B133" s="25" t="s">
        <v>1012</v>
      </c>
      <c r="C133" s="25" t="s">
        <v>1013</v>
      </c>
      <c r="D133" s="25" t="s">
        <v>1237</v>
      </c>
    </row>
    <row r="134" spans="1:4">
      <c r="A134" s="78"/>
      <c r="B134" s="25" t="s">
        <v>1014</v>
      </c>
      <c r="C134" s="25" t="s">
        <v>1013</v>
      </c>
      <c r="D134" s="25" t="s">
        <v>1015</v>
      </c>
    </row>
    <row r="135" spans="1:4">
      <c r="A135" s="78"/>
      <c r="B135" s="25" t="s">
        <v>1016</v>
      </c>
      <c r="C135" s="25" t="s">
        <v>1013</v>
      </c>
      <c r="D135" s="25" t="s">
        <v>1017</v>
      </c>
    </row>
    <row r="136" spans="1:4">
      <c r="A136" s="78"/>
      <c r="B136" s="25" t="s">
        <v>1018</v>
      </c>
      <c r="C136" s="25" t="s">
        <v>1013</v>
      </c>
      <c r="D136" s="25" t="s">
        <v>1019</v>
      </c>
    </row>
    <row r="137" spans="1:4">
      <c r="A137" s="78"/>
      <c r="B137" s="25" t="s">
        <v>1020</v>
      </c>
      <c r="C137" s="25" t="s">
        <v>1013</v>
      </c>
      <c r="D137" s="25" t="s">
        <v>1021</v>
      </c>
    </row>
    <row r="138" spans="1:4">
      <c r="A138" s="78"/>
      <c r="B138" s="25" t="s">
        <v>1022</v>
      </c>
      <c r="C138" s="25" t="s">
        <v>1023</v>
      </c>
      <c r="D138" s="25" t="s">
        <v>1024</v>
      </c>
    </row>
    <row r="139" spans="1:4">
      <c r="A139" s="78"/>
      <c r="B139" s="25" t="s">
        <v>1025</v>
      </c>
      <c r="C139" s="25" t="s">
        <v>1023</v>
      </c>
      <c r="D139" s="25" t="s">
        <v>1239</v>
      </c>
    </row>
    <row r="140" spans="1:4">
      <c r="A140" s="78"/>
      <c r="B140" s="25" t="s">
        <v>1026</v>
      </c>
      <c r="C140" s="25" t="s">
        <v>1023</v>
      </c>
      <c r="D140" s="25" t="s">
        <v>1027</v>
      </c>
    </row>
    <row r="141" spans="1:4">
      <c r="A141" s="78"/>
      <c r="B141" s="25" t="s">
        <v>1028</v>
      </c>
      <c r="C141" s="25" t="s">
        <v>1023</v>
      </c>
      <c r="D141" s="25" t="s">
        <v>1029</v>
      </c>
    </row>
    <row r="142" spans="1:4">
      <c r="A142" s="78"/>
      <c r="B142" s="25" t="s">
        <v>1030</v>
      </c>
      <c r="C142" s="25" t="s">
        <v>1023</v>
      </c>
      <c r="D142" s="25" t="s">
        <v>1031</v>
      </c>
    </row>
    <row r="143" spans="1:4">
      <c r="A143" s="78"/>
      <c r="B143" s="25" t="s">
        <v>1032</v>
      </c>
      <c r="C143" s="25" t="s">
        <v>1023</v>
      </c>
      <c r="D143" s="25" t="s">
        <v>1033</v>
      </c>
    </row>
    <row r="144" spans="1:4">
      <c r="A144" s="78"/>
      <c r="B144" s="25" t="s">
        <v>1034</v>
      </c>
      <c r="C144" s="25" t="s">
        <v>1023</v>
      </c>
      <c r="D144" s="25" t="s">
        <v>1035</v>
      </c>
    </row>
    <row r="145" spans="1:4">
      <c r="A145" s="78"/>
      <c r="B145" s="25" t="s">
        <v>1036</v>
      </c>
      <c r="C145" s="25" t="s">
        <v>1023</v>
      </c>
      <c r="D145" s="25" t="s">
        <v>1037</v>
      </c>
    </row>
    <row r="146" spans="1:4">
      <c r="A146" s="78"/>
      <c r="B146" s="25" t="s">
        <v>1038</v>
      </c>
      <c r="C146" s="25" t="s">
        <v>1023</v>
      </c>
      <c r="D146" s="25" t="s">
        <v>1039</v>
      </c>
    </row>
    <row r="147" spans="1:4">
      <c r="A147" s="78"/>
      <c r="B147" s="25" t="s">
        <v>1040</v>
      </c>
      <c r="C147" s="25" t="s">
        <v>1023</v>
      </c>
      <c r="D147" s="25" t="s">
        <v>1041</v>
      </c>
    </row>
    <row r="148" spans="1:4">
      <c r="A148" s="78"/>
      <c r="B148" s="25" t="s">
        <v>1042</v>
      </c>
      <c r="C148" s="25" t="s">
        <v>1043</v>
      </c>
      <c r="D148" s="25" t="s">
        <v>1044</v>
      </c>
    </row>
    <row r="149" spans="1:4">
      <c r="A149" s="78"/>
      <c r="B149" s="25" t="s">
        <v>1045</v>
      </c>
      <c r="C149" s="25" t="s">
        <v>1043</v>
      </c>
      <c r="D149" s="25" t="s">
        <v>1046</v>
      </c>
    </row>
    <row r="150" spans="1:4">
      <c r="A150" s="78"/>
      <c r="B150" s="25" t="s">
        <v>1047</v>
      </c>
      <c r="C150" s="25" t="s">
        <v>1043</v>
      </c>
      <c r="D150" s="25" t="s">
        <v>1048</v>
      </c>
    </row>
    <row r="151" spans="1:4">
      <c r="A151" s="78"/>
      <c r="B151" s="25" t="s">
        <v>1049</v>
      </c>
      <c r="C151" s="25" t="s">
        <v>1043</v>
      </c>
      <c r="D151" s="25" t="s">
        <v>1050</v>
      </c>
    </row>
    <row r="152" spans="1:4">
      <c r="A152" s="78"/>
      <c r="B152" s="25" t="s">
        <v>1051</v>
      </c>
      <c r="C152" s="25" t="s">
        <v>1043</v>
      </c>
      <c r="D152" s="25" t="s">
        <v>1052</v>
      </c>
    </row>
    <row r="153" spans="1:4">
      <c r="A153" s="78"/>
      <c r="B153" s="25" t="s">
        <v>1053</v>
      </c>
      <c r="C153" s="25" t="s">
        <v>1043</v>
      </c>
      <c r="D153" s="25" t="s">
        <v>1054</v>
      </c>
    </row>
    <row r="154" spans="1:4">
      <c r="A154" s="78"/>
      <c r="B154" s="25" t="s">
        <v>1055</v>
      </c>
      <c r="C154" s="25" t="s">
        <v>1043</v>
      </c>
      <c r="D154" s="25" t="s">
        <v>1056</v>
      </c>
    </row>
    <row r="155" spans="1:4">
      <c r="A155" s="78"/>
      <c r="B155" s="25" t="s">
        <v>1057</v>
      </c>
      <c r="C155" s="25" t="s">
        <v>1043</v>
      </c>
      <c r="D155" s="25" t="s">
        <v>1058</v>
      </c>
    </row>
    <row r="156" spans="1:4">
      <c r="A156" s="78"/>
      <c r="B156" s="25" t="s">
        <v>1059</v>
      </c>
      <c r="C156" s="25" t="s">
        <v>1043</v>
      </c>
      <c r="D156" s="25" t="s">
        <v>1060</v>
      </c>
    </row>
    <row r="157" spans="1:4">
      <c r="A157" s="78"/>
      <c r="B157" s="25" t="s">
        <v>1061</v>
      </c>
      <c r="C157" s="25" t="s">
        <v>1043</v>
      </c>
      <c r="D157" s="25" t="s">
        <v>1062</v>
      </c>
    </row>
    <row r="158" spans="1:4">
      <c r="A158" s="78"/>
      <c r="B158" s="25" t="s">
        <v>1063</v>
      </c>
      <c r="C158" s="25" t="s">
        <v>1043</v>
      </c>
      <c r="D158" s="25" t="s">
        <v>1064</v>
      </c>
    </row>
    <row r="159" spans="1:4">
      <c r="A159" s="78"/>
      <c r="B159" s="25" t="s">
        <v>1065</v>
      </c>
      <c r="C159" s="25" t="s">
        <v>1043</v>
      </c>
      <c r="D159" s="25" t="s">
        <v>1066</v>
      </c>
    </row>
    <row r="160" spans="1:4">
      <c r="A160" s="78"/>
      <c r="B160" s="25" t="s">
        <v>1067</v>
      </c>
      <c r="C160" s="25" t="s">
        <v>1043</v>
      </c>
      <c r="D160" s="25" t="s">
        <v>1068</v>
      </c>
    </row>
    <row r="161" spans="1:4">
      <c r="A161" s="78"/>
      <c r="B161" s="25" t="s">
        <v>1069</v>
      </c>
      <c r="C161" s="25" t="s">
        <v>1043</v>
      </c>
      <c r="D161" s="25" t="s">
        <v>1070</v>
      </c>
    </row>
    <row r="162" spans="1:4">
      <c r="A162" s="78"/>
      <c r="B162" s="25" t="s">
        <v>1071</v>
      </c>
      <c r="C162" s="25" t="s">
        <v>1043</v>
      </c>
      <c r="D162" s="25" t="s">
        <v>1072</v>
      </c>
    </row>
    <row r="163" spans="1:4">
      <c r="A163" s="78"/>
      <c r="B163" s="25" t="s">
        <v>1073</v>
      </c>
      <c r="C163" s="25" t="s">
        <v>1043</v>
      </c>
      <c r="D163" s="25" t="s">
        <v>1074</v>
      </c>
    </row>
    <row r="164" spans="1:4">
      <c r="A164" s="78"/>
      <c r="B164" s="25" t="s">
        <v>1075</v>
      </c>
      <c r="C164" s="25" t="s">
        <v>1043</v>
      </c>
      <c r="D164" s="25" t="s">
        <v>1076</v>
      </c>
    </row>
    <row r="165" spans="1:4">
      <c r="A165" s="78"/>
      <c r="B165" s="25" t="s">
        <v>1077</v>
      </c>
      <c r="C165" s="25" t="s">
        <v>1043</v>
      </c>
      <c r="D165" s="25" t="s">
        <v>1078</v>
      </c>
    </row>
    <row r="166" spans="1:4">
      <c r="A166" s="78"/>
      <c r="B166" s="25" t="s">
        <v>1079</v>
      </c>
      <c r="C166" s="25" t="s">
        <v>1043</v>
      </c>
      <c r="D166" s="25" t="s">
        <v>1080</v>
      </c>
    </row>
    <row r="167" spans="1:4">
      <c r="A167" s="78"/>
      <c r="B167" s="25" t="s">
        <v>1081</v>
      </c>
      <c r="C167" s="25" t="s">
        <v>1043</v>
      </c>
      <c r="D167" s="25" t="s">
        <v>1082</v>
      </c>
    </row>
    <row r="168" spans="1:4">
      <c r="A168" s="78"/>
      <c r="B168" s="25" t="s">
        <v>1083</v>
      </c>
      <c r="C168" s="25" t="s">
        <v>1043</v>
      </c>
      <c r="D168" s="25" t="s">
        <v>1084</v>
      </c>
    </row>
    <row r="169" spans="1:4">
      <c r="A169" s="78"/>
      <c r="B169" s="25" t="s">
        <v>1085</v>
      </c>
      <c r="C169" s="25" t="s">
        <v>1043</v>
      </c>
      <c r="D169" s="25" t="s">
        <v>1086</v>
      </c>
    </row>
    <row r="170" spans="1:4">
      <c r="A170" s="78"/>
      <c r="B170" s="25" t="s">
        <v>1087</v>
      </c>
      <c r="C170" s="25" t="s">
        <v>1043</v>
      </c>
      <c r="D170" s="25" t="s">
        <v>1088</v>
      </c>
    </row>
    <row r="171" spans="1:4">
      <c r="A171" s="78"/>
      <c r="B171" s="25" t="s">
        <v>1089</v>
      </c>
      <c r="C171" s="25" t="s">
        <v>1043</v>
      </c>
      <c r="D171" s="25" t="s">
        <v>1090</v>
      </c>
    </row>
    <row r="172" spans="1:4">
      <c r="A172" s="78"/>
      <c r="B172" s="25" t="s">
        <v>1091</v>
      </c>
      <c r="C172" s="25" t="s">
        <v>1043</v>
      </c>
      <c r="D172" s="25" t="s">
        <v>1092</v>
      </c>
    </row>
    <row r="173" spans="1:4">
      <c r="A173" s="78"/>
      <c r="B173" s="25" t="s">
        <v>1093</v>
      </c>
      <c r="C173" s="25" t="s">
        <v>1043</v>
      </c>
      <c r="D173" s="25" t="s">
        <v>1094</v>
      </c>
    </row>
    <row r="174" spans="1:4">
      <c r="A174" s="78"/>
      <c r="B174" s="25" t="s">
        <v>1095</v>
      </c>
      <c r="C174" s="25" t="s">
        <v>1043</v>
      </c>
      <c r="D174" s="25" t="s">
        <v>1096</v>
      </c>
    </row>
    <row r="175" spans="1:4">
      <c r="A175" s="79"/>
      <c r="B175" s="32" t="s">
        <v>1097</v>
      </c>
      <c r="C175" s="32" t="s">
        <v>1043</v>
      </c>
      <c r="D175" s="32" t="s">
        <v>1238</v>
      </c>
    </row>
  </sheetData>
  <mergeCells count="66">
    <mergeCell ref="C3:C8"/>
    <mergeCell ref="D3:D4"/>
    <mergeCell ref="D5:D6"/>
    <mergeCell ref="D7:D8"/>
    <mergeCell ref="C9:C14"/>
    <mergeCell ref="D9:D10"/>
    <mergeCell ref="D11:D12"/>
    <mergeCell ref="D13:D14"/>
    <mergeCell ref="C15:C20"/>
    <mergeCell ref="D15:D16"/>
    <mergeCell ref="D17:D18"/>
    <mergeCell ref="D19:D20"/>
    <mergeCell ref="C21:C26"/>
    <mergeCell ref="D21:D22"/>
    <mergeCell ref="D23:D24"/>
    <mergeCell ref="D25:D26"/>
    <mergeCell ref="C27:C32"/>
    <mergeCell ref="D27:D28"/>
    <mergeCell ref="D29:D30"/>
    <mergeCell ref="D31:D32"/>
    <mergeCell ref="C33:C38"/>
    <mergeCell ref="D33:D34"/>
    <mergeCell ref="D35:D36"/>
    <mergeCell ref="D37:D38"/>
    <mergeCell ref="C39:C44"/>
    <mergeCell ref="D39:D40"/>
    <mergeCell ref="D41:D42"/>
    <mergeCell ref="D43:D44"/>
    <mergeCell ref="C45:C50"/>
    <mergeCell ref="D45:D46"/>
    <mergeCell ref="D47:D48"/>
    <mergeCell ref="D49:D50"/>
    <mergeCell ref="C51:C56"/>
    <mergeCell ref="D51:D52"/>
    <mergeCell ref="D53:D54"/>
    <mergeCell ref="D55:D56"/>
    <mergeCell ref="C57:C62"/>
    <mergeCell ref="D57:D58"/>
    <mergeCell ref="D59:D60"/>
    <mergeCell ref="D61:D62"/>
    <mergeCell ref="D84:D85"/>
    <mergeCell ref="D86:D87"/>
    <mergeCell ref="C63:C69"/>
    <mergeCell ref="D63:D64"/>
    <mergeCell ref="D65:D67"/>
    <mergeCell ref="D68:D69"/>
    <mergeCell ref="C70:C75"/>
    <mergeCell ref="D70:D71"/>
    <mergeCell ref="D72:D73"/>
    <mergeCell ref="D74:D75"/>
    <mergeCell ref="A3:A99"/>
    <mergeCell ref="A100:A175"/>
    <mergeCell ref="C88:C93"/>
    <mergeCell ref="D88:D89"/>
    <mergeCell ref="D90:D91"/>
    <mergeCell ref="D92:D93"/>
    <mergeCell ref="C94:C99"/>
    <mergeCell ref="D94:D95"/>
    <mergeCell ref="D96:D97"/>
    <mergeCell ref="D98:D99"/>
    <mergeCell ref="C76:C81"/>
    <mergeCell ref="D76:D77"/>
    <mergeCell ref="D78:D79"/>
    <mergeCell ref="D80:D81"/>
    <mergeCell ref="C82:C87"/>
    <mergeCell ref="D82:D8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2018-03-01T04:18:49Z</dcterms:created>
  <dcterms:modified xsi:type="dcterms:W3CDTF">2018-03-22T09:52:16Z</dcterms:modified>
</cp:coreProperties>
</file>